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5480" windowHeight="10965" tabRatio="874" activeTab="0"/>
  </bookViews>
  <sheets>
    <sheet name="【入力方法】" sheetId="1" r:id="rId1"/>
    <sheet name="①給付金報告・請求書" sheetId="2" r:id="rId2"/>
    <sheet name="②申請明細書TOP（市区町村記入）" sheetId="3" r:id="rId3"/>
    <sheet name="③申請明細書【入力フォーム】（市区町村記入）" sheetId="4" r:id="rId4"/>
    <sheet name="④永年勤続退任民生委員・児童委員被表彰者推薦書" sheetId="5" r:id="rId5"/>
  </sheets>
  <definedNames>
    <definedName name="_xlnm._FilterDatabase" localSheetId="3" hidden="1">'③申請明細書【入力フォーム】（市区町村記入）'!$A$3:$J$24</definedName>
    <definedName name="_xlfn.IFERROR" hidden="1">#NAME?</definedName>
    <definedName name="_xlnm.Print_Area" localSheetId="0">'【入力方法】'!$A$1:$K$398</definedName>
    <definedName name="_xlnm.Print_Area" localSheetId="3">'③申請明細書【入力フォーム】（市区町村記入）'!$A$1:$J$24</definedName>
    <definedName name="_xlnm.Print_Area" localSheetId="4">'④永年勤続退任民生委員・児童委員被表彰者推薦書'!$A$1:$G$23</definedName>
    <definedName name="_xlnm.Print_Titles" localSheetId="3">'③申請明細書【入力フォーム】（市区町村記入）'!$3:$3</definedName>
  </definedNames>
  <calcPr fullCalcOnLoad="1"/>
</workbook>
</file>

<file path=xl/sharedStrings.xml><?xml version="1.0" encoding="utf-8"?>
<sst xmlns="http://schemas.openxmlformats.org/spreadsheetml/2006/main" count="158" uniqueCount="124">
  <si>
    <t>全国民生委員互助共励事業</t>
  </si>
  <si>
    <t>退任慰労給付申請明細書</t>
  </si>
  <si>
    <t>下記の事項に相違ないことを確認し、給付金を申請します。</t>
  </si>
  <si>
    <t>会員氏名</t>
  </si>
  <si>
    <t>15年以上</t>
  </si>
  <si>
    <t>在　任　期　間</t>
  </si>
  <si>
    <t>件</t>
  </si>
  <si>
    <t>円</t>
  </si>
  <si>
    <t>(印)</t>
  </si>
  <si>
    <t>9年以上　15年未満</t>
  </si>
  <si>
    <t>市区町村社協等団体名</t>
  </si>
  <si>
    <t>都道府県・指定都市名</t>
  </si>
  <si>
    <t>代表者名</t>
  </si>
  <si>
    <t>合計金額</t>
  </si>
  <si>
    <t>退任慰労</t>
  </si>
  <si>
    <t>計</t>
  </si>
  <si>
    <t>担当名氏名</t>
  </si>
  <si>
    <t>種　　　別</t>
  </si>
  <si>
    <t>件　　　数</t>
  </si>
  <si>
    <t>金　　　額</t>
  </si>
  <si>
    <t>合　　　計</t>
  </si>
  <si>
    <t>（</t>
  </si>
  <si>
    <t>）発第</t>
  </si>
  <si>
    <t>号</t>
  </si>
  <si>
    <t>全国民生委員互助事業</t>
  </si>
  <si>
    <t>給 付 金 報 告 ・ 請 求 書</t>
  </si>
  <si>
    <t>年度</t>
  </si>
  <si>
    <t>社会福祉法人</t>
  </si>
  <si>
    <t>全国社会福祉協議会</t>
  </si>
  <si>
    <t>県社協等</t>
  </si>
  <si>
    <t>団体名</t>
  </si>
  <si>
    <t>代表者名</t>
  </si>
  <si>
    <t>（印）</t>
  </si>
  <si>
    <t>申請総合計</t>
  </si>
  <si>
    <t>申請合計</t>
  </si>
  <si>
    <t>（県社協等→全社協）</t>
  </si>
  <si>
    <t>No.</t>
  </si>
  <si>
    <t>在任年数</t>
  </si>
  <si>
    <t>合　　　　　　　計</t>
  </si>
  <si>
    <t>15年以上</t>
  </si>
  <si>
    <t>①</t>
  </si>
  <si>
    <t>②</t>
  </si>
  <si>
    <t>③</t>
  </si>
  <si>
    <t>①</t>
  </si>
  <si>
    <t>在 任 期 間 別 件 数 合 計</t>
  </si>
  <si>
    <t>永年勤続退任民生委員・児童委員被表彰者推薦書</t>
  </si>
  <si>
    <t>・実際に退任された方を入力していくメインのシートです。</t>
  </si>
  <si>
    <t>（他のセルには計算式が入っていますので入力しないでください。）</t>
  </si>
  <si>
    <t>・このシートは互助様式第２号に替わるものとして、市区町村社協等にお使いいただくものです。</t>
  </si>
  <si>
    <r>
      <t>・行を挿入したら、挿入した行に計算式をコピーしてください。</t>
    </r>
    <r>
      <rPr>
        <u val="single"/>
        <sz val="11"/>
        <rFont val="ＭＳ Ｐゴシック"/>
        <family val="3"/>
      </rPr>
      <t>詳しくは次のページをご覧ください。</t>
    </r>
  </si>
  <si>
    <t>④永年勤続退任民生委員・児童委員被表彰者推薦書</t>
  </si>
  <si>
    <t>・ページ内に収まらなくなると、自動的に2ページ、3ページと増えますので、そのまま行を挿入しながら入力できます。その際、最終行の合計は最終ページにのみ表示されます。（ページ計ではありません）</t>
  </si>
  <si>
    <t>一斉改選分）</t>
  </si>
  <si>
    <t>（文書番号、年月日、団体名、代表者名、担当者氏名、退任件数）</t>
  </si>
  <si>
    <t>※　行の挿入方法</t>
  </si>
  <si>
    <t>【図１】　③申請明細書フォームのシートを表示　　15年以上の人を抽出</t>
  </si>
  <si>
    <t>年</t>
  </si>
  <si>
    <t>月</t>
  </si>
  <si>
    <t>日</t>
  </si>
  <si>
    <t>日</t>
  </si>
  <si>
    <t>②申請明細書A　（市区町村集計票）</t>
  </si>
  <si>
    <t>③申請明細書B　（市区町村名簿一覧）</t>
  </si>
  <si>
    <t>・最終ページの合計が②のシート（市区町村集計票）に反映されます。</t>
  </si>
  <si>
    <t>！　注意</t>
  </si>
  <si>
    <t>◆</t>
  </si>
  <si>
    <t>　　入力方法については、次ページの④「永年勤続被表彰者推薦書」の説明を参照してください。</t>
  </si>
  <si>
    <t>　　※推薦書の作り方</t>
  </si>
  <si>
    <t>・シート③（市区町村名簿一覧）で入力した表から15年以上の方を抽出してコピー・貼り付けをします。</t>
  </si>
  <si>
    <t>完　成</t>
  </si>
  <si>
    <r>
      <t>・このシートは</t>
    </r>
    <r>
      <rPr>
        <b/>
        <sz val="11"/>
        <rFont val="ＭＳ Ｐゴシック"/>
        <family val="3"/>
      </rPr>
      <t>色のついたセルのみ</t>
    </r>
    <r>
      <rPr>
        <sz val="11"/>
        <rFont val="ＭＳ Ｐゴシック"/>
        <family val="3"/>
      </rPr>
      <t>入力してください｡</t>
    </r>
  </si>
  <si>
    <r>
      <t>・ここでも</t>
    </r>
    <r>
      <rPr>
        <b/>
        <sz val="11"/>
        <rFont val="ＭＳ Ｐゴシック"/>
        <family val="3"/>
      </rPr>
      <t>色のついたセルのみに入力</t>
    </r>
    <r>
      <rPr>
        <sz val="11"/>
        <rFont val="ＭＳ Ｐゴシック"/>
        <family val="3"/>
      </rPr>
      <t>してください。</t>
    </r>
  </si>
  <si>
    <t>一度退任した民生委員・児童委員が、一定期間をおいて再び民生委員・児童委員となり、本年11月30日をもって退任される場合の留意点</t>
  </si>
  <si>
    <t>　例えば：</t>
  </si>
  <si>
    <t>　　　　〃</t>
  </si>
  <si>
    <r>
      <t>　　ただし、</t>
    </r>
    <r>
      <rPr>
        <b/>
        <sz val="12"/>
        <color indexed="17"/>
        <rFont val="ＭＳ Ｐゴシック"/>
        <family val="3"/>
      </rPr>
      <t>Ａ期間とＢ期間の合計が15年以上の場合、全民児連会長表彰の対象</t>
    </r>
    <r>
      <rPr>
        <sz val="12"/>
        <color indexed="17"/>
        <rFont val="ＭＳ Ｐゴシック"/>
        <family val="3"/>
      </rPr>
      <t>となります。</t>
    </r>
  </si>
  <si>
    <r>
      <t>　　そのように、</t>
    </r>
    <r>
      <rPr>
        <b/>
        <sz val="12"/>
        <color indexed="17"/>
        <rFont val="ＭＳ Ｐゴシック"/>
        <family val="3"/>
      </rPr>
      <t>通算すると15年以上になる方がおられる場合</t>
    </r>
    <r>
      <rPr>
        <sz val="12"/>
        <color indexed="17"/>
        <rFont val="ＭＳ Ｐゴシック"/>
        <family val="3"/>
      </rPr>
      <t>は</t>
    </r>
  </si>
  <si>
    <t>　　シート③では就任期間が15年とならないため、個別に手入力をしてください。</t>
  </si>
  <si>
    <r>
      <t>・退任される委員のうち、</t>
    </r>
    <r>
      <rPr>
        <b/>
        <sz val="11"/>
        <rFont val="ＭＳ Ｐゴシック"/>
        <family val="3"/>
      </rPr>
      <t>在任期間15年以上の方が被表彰対象者</t>
    </r>
    <r>
      <rPr>
        <sz val="11"/>
        <rFont val="ＭＳ Ｐゴシック"/>
        <family val="3"/>
      </rPr>
      <t>となります。</t>
    </r>
  </si>
  <si>
    <r>
      <t>・15年以上の列に○のついた行のみが表示されます。　　</t>
    </r>
    <r>
      <rPr>
        <b/>
        <sz val="11"/>
        <color indexed="12"/>
        <rFont val="ＭＳ Ｐゴシック"/>
        <family val="3"/>
      </rPr>
      <t>→　【図２】</t>
    </r>
  </si>
  <si>
    <t>【図２】　抽出後</t>
  </si>
  <si>
    <t>　</t>
  </si>
  <si>
    <r>
      <t>・③の表の見出し「15年以上」にある下向き三角ボタン　　　　 　をクリックし、”○”を選択します。</t>
    </r>
    <r>
      <rPr>
        <b/>
        <sz val="11"/>
        <color indexed="12"/>
        <rFont val="ＭＳ Ｐゴシック"/>
        <family val="3"/>
      </rPr>
      <t>　→　【図１】</t>
    </r>
  </si>
  <si>
    <t>市区町村名</t>
  </si>
  <si>
    <t>・抽出した15年以上の会員の、＜No.・氏名＞をコピーします。</t>
  </si>
  <si>
    <r>
      <t>・隣のシート④「永年勤続退任民生委員・児童委員被表彰者推薦書」を開きセルＡ６に貼り付ける。</t>
    </r>
    <r>
      <rPr>
        <b/>
        <sz val="11"/>
        <color indexed="12"/>
        <rFont val="ＭＳ Ｐゴシック"/>
        <family val="3"/>
      </rPr>
      <t>→　【図４】</t>
    </r>
  </si>
  <si>
    <t>【図４】　推薦書のセルに貼り付け</t>
  </si>
  <si>
    <t>・このシートは互助様式第11号に替わるものとして、都道府県・指定都市社協等にお使いいただくもの　　　です。</t>
  </si>
  <si>
    <t>【図３】　データのコピー</t>
  </si>
  <si>
    <t>【図５】　貼り付け後、ナンバー振り直し、罫線統一</t>
  </si>
  <si>
    <r>
      <t>・</t>
    </r>
    <r>
      <rPr>
        <b/>
        <sz val="11"/>
        <rFont val="ＭＳ Ｐゴシック"/>
        <family val="3"/>
      </rPr>
      <t>在任期間合算をすると通算15年以上になる委員</t>
    </r>
    <r>
      <rPr>
        <sz val="11"/>
        <rFont val="ＭＳ Ｐゴシック"/>
        <family val="3"/>
      </rPr>
      <t>がおられる場合には、</t>
    </r>
    <r>
      <rPr>
        <b/>
        <sz val="11"/>
        <rFont val="ＭＳ Ｐゴシック"/>
        <family val="3"/>
      </rPr>
      <t>手入力にてリストに追加</t>
    </r>
    <r>
      <rPr>
        <sz val="11"/>
        <rFont val="ＭＳ Ｐゴシック"/>
        <family val="3"/>
      </rPr>
      <t>してください。
・その場合は、セルの高さを広げ、上段・下段にそれぞれの在任期間を入力してください。
入力にあたっては、セルの計算式を、そこだけ消して入力してください。　　</t>
    </r>
    <r>
      <rPr>
        <b/>
        <sz val="11"/>
        <color indexed="12"/>
        <rFont val="ＭＳ Ｐゴシック"/>
        <family val="3"/>
      </rPr>
      <t>→　【図６】</t>
    </r>
    <r>
      <rPr>
        <sz val="11"/>
        <rFont val="ＭＳ Ｐゴシック"/>
        <family val="3"/>
      </rPr>
      <t xml:space="preserve">
</t>
    </r>
  </si>
  <si>
    <t>【図６】　通算15年以上の委員　手入力</t>
  </si>
  <si>
    <t>【図７】</t>
  </si>
  <si>
    <t>在任年数
（年）</t>
  </si>
  <si>
    <t>会長　　清 家　　　篤　殿</t>
  </si>
  <si>
    <t>令和</t>
  </si>
  <si>
    <t>9年以上
15年未満</t>
  </si>
  <si>
    <r>
      <t>(一斉改選用 R1</t>
    </r>
    <r>
      <rPr>
        <b/>
        <sz val="11"/>
        <rFont val="ＭＳ Ｐゴシック"/>
        <family val="3"/>
      </rPr>
      <t>）</t>
    </r>
  </si>
  <si>
    <t>令和元</t>
  </si>
  <si>
    <t>3年以上
9年未満</t>
  </si>
  <si>
    <t>在任期間</t>
  </si>
  <si>
    <t>3年以上
9年未満</t>
  </si>
  <si>
    <t>在任期間　　</t>
  </si>
  <si>
    <t>9年以上
15年未満</t>
  </si>
  <si>
    <t>15年以上</t>
  </si>
  <si>
    <t>3年以上
9年未満</t>
  </si>
  <si>
    <t>→　2007年12月1日</t>
  </si>
  <si>
    <t>→　B期間のみ</t>
  </si>
  <si>
    <t>→　12年</t>
  </si>
  <si>
    <r>
      <t>　　</t>
    </r>
    <r>
      <rPr>
        <b/>
        <sz val="12"/>
        <rFont val="HGｺﾞｼｯｸM"/>
        <family val="3"/>
      </rPr>
      <t>1998年12月1日～2001年11月30日（A期間：3年）まで民生委員・児童委員</t>
    </r>
    <r>
      <rPr>
        <sz val="12"/>
        <rFont val="HGｺﾞｼｯｸM"/>
        <family val="3"/>
      </rPr>
      <t>を務め</t>
    </r>
  </si>
  <si>
    <r>
      <t>　　</t>
    </r>
    <r>
      <rPr>
        <b/>
        <sz val="12"/>
        <rFont val="HGｺﾞｼｯｸM"/>
        <family val="3"/>
      </rPr>
      <t>本年11月30日に退任（B期間：12年）</t>
    </r>
    <r>
      <rPr>
        <sz val="12"/>
        <rFont val="HGｺﾞｼｯｸM"/>
        <family val="3"/>
      </rPr>
      <t>した場合</t>
    </r>
  </si>
  <si>
    <r>
      <t>　　</t>
    </r>
    <r>
      <rPr>
        <b/>
        <sz val="12"/>
        <rFont val="HGｺﾞｼｯｸM"/>
        <family val="3"/>
      </rPr>
      <t>一度退任</t>
    </r>
    <r>
      <rPr>
        <sz val="12"/>
        <rFont val="HGｺﾞｼｯｸM"/>
        <family val="3"/>
      </rPr>
      <t>し、その後、</t>
    </r>
    <r>
      <rPr>
        <b/>
        <sz val="12"/>
        <rFont val="HGｺﾞｼｯｸM"/>
        <family val="3"/>
      </rPr>
      <t>2007年12月1日に再び民生委員・児童委員</t>
    </r>
    <r>
      <rPr>
        <sz val="12"/>
        <rFont val="HGｺﾞｼｯｸM"/>
        <family val="3"/>
      </rPr>
      <t>となり、</t>
    </r>
  </si>
  <si>
    <t>　 　○退任慰労給付金の給付対象となる期間</t>
  </si>
  <si>
    <t>　 　○「退任慰労給付申請明細書」に記載する就任日</t>
  </si>
  <si>
    <t>　 　○</t>
  </si>
  <si>
    <t>　　　　　　　 在任年数</t>
  </si>
  <si>
    <r>
      <t>　　④の永年勤続退任民生委員・児童委員被表彰者推薦書に当該委員の
　　氏名、在任期間、在任年数を入力していただくことが必要</t>
    </r>
    <r>
      <rPr>
        <sz val="12"/>
        <color indexed="10"/>
        <rFont val="ＭＳ Ｐゴシック"/>
        <family val="3"/>
      </rPr>
      <t>となります。</t>
    </r>
  </si>
  <si>
    <t>月</t>
  </si>
  <si>
    <r>
      <t>・就任日を入力していただくと自動的に「在任期間」「在任年数」「3年以上9年未満・9年以上15年未満・15年以上」の欄の○印が表示されます。</t>
    </r>
    <r>
      <rPr>
        <i/>
        <sz val="10"/>
        <rFont val="ＭＳ Ｐゴシック"/>
        <family val="3"/>
      </rPr>
      <t>（就任日は、和暦「令和○年○月○日」、西暦「2016年○月○日」、「2016/05/01」などどのように入力しても、下記の図のような西暦形式で表示されるように設定してあります。）</t>
    </r>
  </si>
  <si>
    <r>
      <t>・このシートも</t>
    </r>
    <r>
      <rPr>
        <b/>
        <sz val="11"/>
        <rFont val="ＭＳ Ｐゴシック"/>
        <family val="3"/>
      </rPr>
      <t>色のついたセルのみ入力</t>
    </r>
    <r>
      <rPr>
        <sz val="11"/>
        <rFont val="ＭＳ Ｐゴシック"/>
        <family val="3"/>
      </rPr>
      <t>してください。（都道府県・指定都市名、団体名、代表者名）</t>
    </r>
  </si>
  <si>
    <t>・＜都道府県・指定都市名、団体名＞は入力しますと、シート③「市区町村名簿一覧」・シート④「永年勤続退任被表彰推薦書」にも反映されます。</t>
  </si>
  <si>
    <r>
      <t>・記入欄が不足した場合は行を増やしていきます。その際、表内の</t>
    </r>
    <r>
      <rPr>
        <u val="single"/>
        <sz val="11"/>
        <rFont val="ＭＳ Ｐゴシック"/>
        <family val="3"/>
      </rPr>
      <t>最終行より2行以上上の行に挿入</t>
    </r>
    <r>
      <rPr>
        <sz val="11"/>
        <rFont val="ＭＳ Ｐゴシック"/>
        <family val="3"/>
      </rPr>
      <t>してください。最終行の後に行を挿入しても、合計欄には反映されません。（正しく計算されません。）</t>
    </r>
  </si>
  <si>
    <r>
      <t>・</t>
    </r>
    <r>
      <rPr>
        <b/>
        <sz val="11"/>
        <rFont val="ＭＳ Ｐゴシック"/>
        <family val="3"/>
      </rPr>
      <t>件数、金額等は</t>
    </r>
    <r>
      <rPr>
        <sz val="11"/>
        <rFont val="ＭＳ Ｐゴシック"/>
        <family val="3"/>
      </rPr>
      <t>、次の③（申請明細書B)のシートで入力したものが反映されるので
ここでは</t>
    </r>
    <r>
      <rPr>
        <b/>
        <sz val="11"/>
        <rFont val="ＭＳ Ｐゴシック"/>
        <family val="3"/>
      </rPr>
      <t>入力しないでください</t>
    </r>
    <r>
      <rPr>
        <sz val="11"/>
        <rFont val="ＭＳ Ｐゴシック"/>
        <family val="3"/>
      </rPr>
      <t>。</t>
    </r>
  </si>
  <si>
    <t>①給付金報告・請求書（都道府県・指定都市社協等記入）</t>
  </si>
  <si>
    <t>※（行の挿入時以外は）色のついたセルのみ記入ください。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</si>
</sst>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[&lt;=999]000;[&lt;=99999]000\-00;000\-0000"/>
    <numFmt numFmtId="179" formatCode="#,##0&quot;円&quot;"/>
    <numFmt numFmtId="180" formatCode="#,##0_ ;[Red]\-#,##0\ "/>
  </numFmts>
  <fonts count="9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b/>
      <sz val="24"/>
      <name val="ＭＳ Ｐ明朝"/>
      <family val="1"/>
    </font>
    <font>
      <sz val="10"/>
      <name val="ＭＳ Ｐ明朝"/>
      <family val="1"/>
    </font>
    <font>
      <i/>
      <sz val="12"/>
      <name val="Monotype Corsiva"/>
      <family val="4"/>
    </font>
    <font>
      <sz val="20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b/>
      <sz val="12"/>
      <name val="HG丸ｺﾞｼｯｸM-PRO"/>
      <family val="3"/>
    </font>
    <font>
      <i/>
      <sz val="10"/>
      <name val="ＭＳ Ｐゴシック"/>
      <family val="3"/>
    </font>
    <font>
      <b/>
      <i/>
      <sz val="12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2"/>
      <name val="HGｺﾞｼｯｸM"/>
      <family val="3"/>
    </font>
    <font>
      <b/>
      <sz val="12"/>
      <name val="HGｺﾞｼｯｸM"/>
      <family val="3"/>
    </font>
    <font>
      <sz val="11"/>
      <name val="HGｺﾞｼｯｸM"/>
      <family val="3"/>
    </font>
    <font>
      <sz val="12"/>
      <color indexed="17"/>
      <name val="ＭＳ Ｐゴシック"/>
      <family val="3"/>
    </font>
    <font>
      <b/>
      <sz val="12"/>
      <color indexed="12"/>
      <name val="ＭＳ Ｐゴシック"/>
      <family val="3"/>
    </font>
    <font>
      <u val="single"/>
      <sz val="11"/>
      <name val="ＭＳ Ｐ明朝"/>
      <family val="1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2"/>
      <color indexed="12"/>
      <name val="ＭＳ Ｐゴシック"/>
      <family val="3"/>
    </font>
    <font>
      <b/>
      <sz val="8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u val="single"/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49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7"/>
      <color indexed="10"/>
      <name val="ＭＳ Ｐゴシック"/>
      <family val="3"/>
    </font>
    <font>
      <sz val="11"/>
      <color indexed="8"/>
      <name val="Calibri"/>
      <family val="2"/>
    </font>
    <font>
      <sz val="11"/>
      <color indexed="12"/>
      <name val="ＭＳ Ｐゴシック"/>
      <family val="3"/>
    </font>
    <font>
      <b/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1" applyNumberFormat="0" applyAlignment="0" applyProtection="0"/>
    <xf numFmtId="0" fontId="8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1" fillId="0" borderId="3" applyNumberFormat="0" applyFill="0" applyAlignment="0" applyProtection="0"/>
    <xf numFmtId="0" fontId="82" fillId="28" borderId="0" applyNumberFormat="0" applyBorder="0" applyAlignment="0" applyProtection="0"/>
    <xf numFmtId="0" fontId="83" fillId="29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29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0" borderId="4" applyNumberFormat="0" applyAlignment="0" applyProtection="0"/>
    <xf numFmtId="0" fontId="4" fillId="0" borderId="0" applyNumberFormat="0" applyFill="0" applyBorder="0" applyAlignment="0" applyProtection="0"/>
    <xf numFmtId="0" fontId="92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5" fillId="0" borderId="0" xfId="49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58" fontId="2" fillId="0" borderId="18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21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38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4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2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1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vertical="top"/>
    </xf>
    <xf numFmtId="0" fontId="2" fillId="0" borderId="33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1" fontId="2" fillId="0" borderId="35" xfId="0" applyNumberFormat="1" applyFont="1" applyFill="1" applyBorder="1" applyAlignment="1">
      <alignment horizontal="left" vertical="center" wrapText="1"/>
    </xf>
    <xf numFmtId="31" fontId="2" fillId="0" borderId="36" xfId="0" applyNumberFormat="1" applyFont="1" applyFill="1" applyBorder="1" applyAlignment="1">
      <alignment horizontal="left" vertical="center" wrapText="1"/>
    </xf>
    <xf numFmtId="31" fontId="2" fillId="0" borderId="37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 vertical="top"/>
    </xf>
    <xf numFmtId="0" fontId="40" fillId="0" borderId="10" xfId="0" applyFont="1" applyFill="1" applyBorder="1" applyAlignment="1">
      <alignment horizontal="right" vertical="top"/>
    </xf>
    <xf numFmtId="0" fontId="32" fillId="0" borderId="0" xfId="0" applyFont="1" applyAlignment="1">
      <alignment horizontal="right" vertical="top"/>
    </xf>
    <xf numFmtId="0" fontId="2" fillId="32" borderId="0" xfId="0" applyFont="1" applyFill="1" applyBorder="1" applyAlignment="1" applyProtection="1">
      <alignment vertic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5" fillId="32" borderId="35" xfId="0" applyFont="1" applyFill="1" applyBorder="1" applyAlignment="1" applyProtection="1">
      <alignment horizontal="center" vertical="center"/>
      <protection locked="0"/>
    </xf>
    <xf numFmtId="31" fontId="2" fillId="32" borderId="27" xfId="0" applyNumberFormat="1" applyFont="1" applyFill="1" applyBorder="1" applyAlignment="1" applyProtection="1">
      <alignment horizontal="right" vertical="center"/>
      <protection locked="0"/>
    </xf>
    <xf numFmtId="0" fontId="5" fillId="32" borderId="41" xfId="0" applyFont="1" applyFill="1" applyBorder="1" applyAlignment="1" applyProtection="1">
      <alignment horizontal="center" vertical="center"/>
      <protection locked="0"/>
    </xf>
    <xf numFmtId="0" fontId="5" fillId="32" borderId="42" xfId="0" applyFont="1" applyFill="1" applyBorder="1" applyAlignment="1" applyProtection="1">
      <alignment horizontal="center" vertical="center"/>
      <protection locked="0"/>
    </xf>
    <xf numFmtId="31" fontId="2" fillId="32" borderId="43" xfId="0" applyNumberFormat="1" applyFont="1" applyFill="1" applyBorder="1" applyAlignment="1" applyProtection="1">
      <alignment horizontal="right"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31" fontId="2" fillId="32" borderId="26" xfId="0" applyNumberFormat="1" applyFont="1" applyFill="1" applyBorder="1" applyAlignment="1" applyProtection="1">
      <alignment horizontal="right" vertical="center"/>
      <protection locked="0"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0" fontId="5" fillId="32" borderId="29" xfId="0" applyFont="1" applyFill="1" applyBorder="1" applyAlignment="1" applyProtection="1">
      <alignment horizontal="center" vertical="center"/>
      <protection locked="0"/>
    </xf>
    <xf numFmtId="0" fontId="5" fillId="32" borderId="30" xfId="0" applyFont="1" applyFill="1" applyBorder="1" applyAlignment="1" applyProtection="1">
      <alignment horizontal="center" vertical="center"/>
      <protection locked="0"/>
    </xf>
    <xf numFmtId="31" fontId="2" fillId="32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1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right" vertical="center"/>
      <protection locked="0"/>
    </xf>
    <xf numFmtId="0" fontId="2" fillId="32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93" fillId="0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3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32" borderId="0" xfId="0" applyFont="1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6" fillId="32" borderId="21" xfId="0" applyFont="1" applyFill="1" applyBorder="1" applyAlignment="1" applyProtection="1">
      <alignment horizontal="center" vertical="center" shrinkToFit="1"/>
      <protection locked="0"/>
    </xf>
    <xf numFmtId="0" fontId="6" fillId="32" borderId="11" xfId="0" applyFont="1" applyFill="1" applyBorder="1" applyAlignment="1" applyProtection="1">
      <alignment horizontal="center" vertical="center" shrinkToFit="1"/>
      <protection locked="0"/>
    </xf>
    <xf numFmtId="0" fontId="6" fillId="32" borderId="12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38" fontId="6" fillId="32" borderId="21" xfId="49" applyFont="1" applyFill="1" applyBorder="1" applyAlignment="1" applyProtection="1">
      <alignment horizontal="right" vertical="center"/>
      <protection locked="0"/>
    </xf>
    <xf numFmtId="38" fontId="6" fillId="32" borderId="11" xfId="49" applyFont="1" applyFill="1" applyBorder="1" applyAlignment="1" applyProtection="1">
      <alignment horizontal="right" vertical="center"/>
      <protection locked="0"/>
    </xf>
    <xf numFmtId="38" fontId="6" fillId="0" borderId="21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21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38" fontId="6" fillId="0" borderId="21" xfId="49" applyNumberFormat="1" applyFont="1" applyFill="1" applyBorder="1" applyAlignment="1">
      <alignment horizontal="right" vertical="center"/>
    </xf>
    <xf numFmtId="38" fontId="6" fillId="0" borderId="11" xfId="49" applyNumberFormat="1" applyFont="1" applyFill="1" applyBorder="1" applyAlignment="1">
      <alignment horizontal="right" vertical="center"/>
    </xf>
    <xf numFmtId="38" fontId="6" fillId="0" borderId="44" xfId="49" applyFont="1" applyBorder="1" applyAlignment="1">
      <alignment horizontal="right" vertical="center"/>
    </xf>
    <xf numFmtId="38" fontId="6" fillId="0" borderId="45" xfId="49" applyFont="1" applyBorder="1" applyAlignment="1">
      <alignment horizontal="right" vertical="center"/>
    </xf>
    <xf numFmtId="38" fontId="6" fillId="0" borderId="46" xfId="49" applyFont="1" applyBorder="1" applyAlignment="1">
      <alignment horizontal="right" vertical="center"/>
    </xf>
    <xf numFmtId="38" fontId="6" fillId="0" borderId="47" xfId="49" applyFont="1" applyFill="1" applyBorder="1" applyAlignment="1">
      <alignment horizontal="right" vertical="center"/>
    </xf>
    <xf numFmtId="38" fontId="6" fillId="0" borderId="48" xfId="49" applyFont="1" applyFill="1" applyBorder="1" applyAlignment="1">
      <alignment horizontal="right"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38" fontId="6" fillId="0" borderId="32" xfId="49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179" fontId="2" fillId="0" borderId="32" xfId="0" applyNumberFormat="1" applyFont="1" applyFill="1" applyBorder="1" applyAlignment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342</xdr:row>
      <xdr:rowOff>0</xdr:rowOff>
    </xdr:from>
    <xdr:to>
      <xdr:col>9</xdr:col>
      <xdr:colOff>628650</xdr:colOff>
      <xdr:row>361</xdr:row>
      <xdr:rowOff>85725</xdr:rowOff>
    </xdr:to>
    <xdr:pic>
      <xdr:nvPicPr>
        <xdr:cNvPr id="1" name="図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7389375"/>
          <a:ext cx="6115050" cy="388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9</xdr:col>
      <xdr:colOff>628650</xdr:colOff>
      <xdr:row>337</xdr:row>
      <xdr:rowOff>114300</xdr:rowOff>
    </xdr:to>
    <xdr:pic>
      <xdr:nvPicPr>
        <xdr:cNvPr id="2" name="図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1845825"/>
          <a:ext cx="61150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293</xdr:row>
      <xdr:rowOff>285750</xdr:rowOff>
    </xdr:from>
    <xdr:to>
      <xdr:col>8</xdr:col>
      <xdr:colOff>590550</xdr:colOff>
      <xdr:row>312</xdr:row>
      <xdr:rowOff>38100</xdr:rowOff>
    </xdr:to>
    <xdr:pic>
      <xdr:nvPicPr>
        <xdr:cNvPr id="3" name="図 2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58150125"/>
          <a:ext cx="53911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9</xdr:col>
      <xdr:colOff>266700</xdr:colOff>
      <xdr:row>289</xdr:row>
      <xdr:rowOff>123825</xdr:rowOff>
    </xdr:to>
    <xdr:pic>
      <xdr:nvPicPr>
        <xdr:cNvPr id="4" name="図 2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54835425"/>
          <a:ext cx="575310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371475</xdr:colOff>
      <xdr:row>248</xdr:row>
      <xdr:rowOff>285750</xdr:rowOff>
    </xdr:from>
    <xdr:to>
      <xdr:col>9</xdr:col>
      <xdr:colOff>266700</xdr:colOff>
      <xdr:row>263</xdr:row>
      <xdr:rowOff>95250</xdr:rowOff>
    </xdr:to>
    <xdr:pic>
      <xdr:nvPicPr>
        <xdr:cNvPr id="5" name="図 1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50149125"/>
          <a:ext cx="575310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371475</xdr:colOff>
      <xdr:row>226</xdr:row>
      <xdr:rowOff>66675</xdr:rowOff>
    </xdr:from>
    <xdr:to>
      <xdr:col>9</xdr:col>
      <xdr:colOff>276225</xdr:colOff>
      <xdr:row>247</xdr:row>
      <xdr:rowOff>38100</xdr:rowOff>
    </xdr:to>
    <xdr:pic>
      <xdr:nvPicPr>
        <xdr:cNvPr id="6" name="図 2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46272450"/>
          <a:ext cx="5762625" cy="3457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400050</xdr:colOff>
      <xdr:row>168</xdr:row>
      <xdr:rowOff>0</xdr:rowOff>
    </xdr:from>
    <xdr:to>
      <xdr:col>10</xdr:col>
      <xdr:colOff>571500</xdr:colOff>
      <xdr:row>185</xdr:row>
      <xdr:rowOff>76200</xdr:rowOff>
    </xdr:to>
    <xdr:pic>
      <xdr:nvPicPr>
        <xdr:cNvPr id="7" name="図 2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3125" y="32870775"/>
          <a:ext cx="4972050" cy="2990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400050</xdr:colOff>
      <xdr:row>149</xdr:row>
      <xdr:rowOff>0</xdr:rowOff>
    </xdr:from>
    <xdr:to>
      <xdr:col>10</xdr:col>
      <xdr:colOff>590550</xdr:colOff>
      <xdr:row>166</xdr:row>
      <xdr:rowOff>66675</xdr:rowOff>
    </xdr:to>
    <xdr:pic>
      <xdr:nvPicPr>
        <xdr:cNvPr id="8" name="図 2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29613225"/>
          <a:ext cx="4991100" cy="2981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647700</xdr:colOff>
      <xdr:row>109</xdr:row>
      <xdr:rowOff>0</xdr:rowOff>
    </xdr:from>
    <xdr:to>
      <xdr:col>8</xdr:col>
      <xdr:colOff>590550</xdr:colOff>
      <xdr:row>140</xdr:row>
      <xdr:rowOff>38100</xdr:rowOff>
    </xdr:to>
    <xdr:pic>
      <xdr:nvPicPr>
        <xdr:cNvPr id="9" name="図 1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9175" y="22640925"/>
          <a:ext cx="4743450" cy="535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647700</xdr:colOff>
      <xdr:row>6</xdr:row>
      <xdr:rowOff>0</xdr:rowOff>
    </xdr:from>
    <xdr:to>
      <xdr:col>8</xdr:col>
      <xdr:colOff>609600</xdr:colOff>
      <xdr:row>44</xdr:row>
      <xdr:rowOff>95250</xdr:rowOff>
    </xdr:to>
    <xdr:pic>
      <xdr:nvPicPr>
        <xdr:cNvPr id="10" name="図 1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9175" y="1543050"/>
          <a:ext cx="4762500" cy="670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647700</xdr:colOff>
      <xdr:row>59</xdr:row>
      <xdr:rowOff>123825</xdr:rowOff>
    </xdr:from>
    <xdr:to>
      <xdr:col>8</xdr:col>
      <xdr:colOff>609600</xdr:colOff>
      <xdr:row>94</xdr:row>
      <xdr:rowOff>57150</xdr:rowOff>
    </xdr:to>
    <xdr:pic>
      <xdr:nvPicPr>
        <xdr:cNvPr id="11" name="図 9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9175" y="11934825"/>
          <a:ext cx="4762500" cy="670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342900</xdr:colOff>
      <xdr:row>78</xdr:row>
      <xdr:rowOff>95250</xdr:rowOff>
    </xdr:from>
    <xdr:to>
      <xdr:col>8</xdr:col>
      <xdr:colOff>257175</xdr:colOff>
      <xdr:row>90</xdr:row>
      <xdr:rowOff>19050</xdr:rowOff>
    </xdr:to>
    <xdr:sp>
      <xdr:nvSpPr>
        <xdr:cNvPr id="12" name="Rectangle 6"/>
        <xdr:cNvSpPr>
          <a:spLocks/>
        </xdr:cNvSpPr>
      </xdr:nvSpPr>
      <xdr:spPr>
        <a:xfrm>
          <a:off x="3457575" y="15706725"/>
          <a:ext cx="1971675" cy="22098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78</xdr:row>
      <xdr:rowOff>200025</xdr:rowOff>
    </xdr:from>
    <xdr:to>
      <xdr:col>10</xdr:col>
      <xdr:colOff>447675</xdr:colOff>
      <xdr:row>84</xdr:row>
      <xdr:rowOff>76200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5915025" y="15811500"/>
          <a:ext cx="1076325" cy="1076325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2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③の入力に基づき自動で計算・表示されます。</a:t>
          </a:r>
        </a:p>
      </xdr:txBody>
    </xdr:sp>
    <xdr:clientData/>
  </xdr:twoCellAnchor>
  <xdr:twoCellAnchor>
    <xdr:from>
      <xdr:col>9</xdr:col>
      <xdr:colOff>9525</xdr:colOff>
      <xdr:row>34</xdr:row>
      <xdr:rowOff>57150</xdr:rowOff>
    </xdr:from>
    <xdr:to>
      <xdr:col>10</xdr:col>
      <xdr:colOff>581025</xdr:colOff>
      <xdr:row>38</xdr:row>
      <xdr:rowOff>95250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5867400" y="6496050"/>
          <a:ext cx="1257300" cy="723900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自動で計算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されます。</a:t>
          </a:r>
        </a:p>
      </xdr:txBody>
    </xdr:sp>
    <xdr:clientData/>
  </xdr:twoCellAnchor>
  <xdr:twoCellAnchor>
    <xdr:from>
      <xdr:col>4</xdr:col>
      <xdr:colOff>276225</xdr:colOff>
      <xdr:row>114</xdr:row>
      <xdr:rowOff>104775</xdr:rowOff>
    </xdr:from>
    <xdr:to>
      <xdr:col>5</xdr:col>
      <xdr:colOff>133350</xdr:colOff>
      <xdr:row>137</xdr:row>
      <xdr:rowOff>161925</xdr:rowOff>
    </xdr:to>
    <xdr:sp>
      <xdr:nvSpPr>
        <xdr:cNvPr id="15" name="Rectangle 10"/>
        <xdr:cNvSpPr>
          <a:spLocks/>
        </xdr:cNvSpPr>
      </xdr:nvSpPr>
      <xdr:spPr>
        <a:xfrm>
          <a:off x="2705100" y="23602950"/>
          <a:ext cx="542925" cy="400050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114</xdr:row>
      <xdr:rowOff>104775</xdr:rowOff>
    </xdr:from>
    <xdr:to>
      <xdr:col>4</xdr:col>
      <xdr:colOff>180975</xdr:colOff>
      <xdr:row>137</xdr:row>
      <xdr:rowOff>161925</xdr:rowOff>
    </xdr:to>
    <xdr:sp>
      <xdr:nvSpPr>
        <xdr:cNvPr id="16" name="Text Box 11"/>
        <xdr:cNvSpPr txBox="1">
          <a:spLocks noChangeArrowheads="1"/>
        </xdr:cNvSpPr>
      </xdr:nvSpPr>
      <xdr:spPr>
        <a:xfrm>
          <a:off x="1562100" y="23602950"/>
          <a:ext cx="1047750" cy="400050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200025</xdr:colOff>
      <xdr:row>114</xdr:row>
      <xdr:rowOff>104775</xdr:rowOff>
    </xdr:from>
    <xdr:to>
      <xdr:col>8</xdr:col>
      <xdr:colOff>438150</xdr:colOff>
      <xdr:row>139</xdr:row>
      <xdr:rowOff>28575</xdr:rowOff>
    </xdr:to>
    <xdr:sp>
      <xdr:nvSpPr>
        <xdr:cNvPr id="17" name="Rectangle 18"/>
        <xdr:cNvSpPr>
          <a:spLocks/>
        </xdr:cNvSpPr>
      </xdr:nvSpPr>
      <xdr:spPr>
        <a:xfrm>
          <a:off x="3314700" y="23602950"/>
          <a:ext cx="2295525" cy="421005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114</xdr:row>
      <xdr:rowOff>114300</xdr:rowOff>
    </xdr:from>
    <xdr:to>
      <xdr:col>3</xdr:col>
      <xdr:colOff>38100</xdr:colOff>
      <xdr:row>138</xdr:row>
      <xdr:rowOff>0</xdr:rowOff>
    </xdr:to>
    <xdr:sp>
      <xdr:nvSpPr>
        <xdr:cNvPr id="18" name="AutoShape 23"/>
        <xdr:cNvSpPr>
          <a:spLocks/>
        </xdr:cNvSpPr>
      </xdr:nvSpPr>
      <xdr:spPr>
        <a:xfrm>
          <a:off x="1171575" y="23612475"/>
          <a:ext cx="609600" cy="4000500"/>
        </a:xfrm>
        <a:prstGeom prst="leftBrace">
          <a:avLst>
            <a:gd name="adj1" fmla="val -40625"/>
            <a:gd name="adj2" fmla="val -704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159</xdr:row>
      <xdr:rowOff>76200</xdr:rowOff>
    </xdr:from>
    <xdr:to>
      <xdr:col>3</xdr:col>
      <xdr:colOff>533400</xdr:colOff>
      <xdr:row>164</xdr:row>
      <xdr:rowOff>38100</xdr:rowOff>
    </xdr:to>
    <xdr:sp>
      <xdr:nvSpPr>
        <xdr:cNvPr id="19" name="AutoShape 25"/>
        <xdr:cNvSpPr>
          <a:spLocks/>
        </xdr:cNvSpPr>
      </xdr:nvSpPr>
      <xdr:spPr>
        <a:xfrm>
          <a:off x="2000250" y="31403925"/>
          <a:ext cx="276225" cy="819150"/>
        </a:xfrm>
        <a:prstGeom prst="leftBrace">
          <a:avLst>
            <a:gd name="adj" fmla="val -39962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158</xdr:row>
      <xdr:rowOff>57150</xdr:rowOff>
    </xdr:from>
    <xdr:to>
      <xdr:col>3</xdr:col>
      <xdr:colOff>257175</xdr:colOff>
      <xdr:row>165</xdr:row>
      <xdr:rowOff>47625</xdr:rowOff>
    </xdr:to>
    <xdr:sp>
      <xdr:nvSpPr>
        <xdr:cNvPr id="20" name="Text Box 26"/>
        <xdr:cNvSpPr txBox="1">
          <a:spLocks noChangeArrowheads="1"/>
        </xdr:cNvSpPr>
      </xdr:nvSpPr>
      <xdr:spPr>
        <a:xfrm>
          <a:off x="123825" y="31213425"/>
          <a:ext cx="1876425" cy="11906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例）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行増やしたい場合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・表内の、行番号を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行選択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・右クリック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挿入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  <xdr:twoCellAnchor>
    <xdr:from>
      <xdr:col>3</xdr:col>
      <xdr:colOff>285750</xdr:colOff>
      <xdr:row>179</xdr:row>
      <xdr:rowOff>152400</xdr:rowOff>
    </xdr:from>
    <xdr:to>
      <xdr:col>3</xdr:col>
      <xdr:colOff>552450</xdr:colOff>
      <xdr:row>184</xdr:row>
      <xdr:rowOff>85725</xdr:rowOff>
    </xdr:to>
    <xdr:sp>
      <xdr:nvSpPr>
        <xdr:cNvPr id="21" name="AutoShape 28"/>
        <xdr:cNvSpPr>
          <a:spLocks/>
        </xdr:cNvSpPr>
      </xdr:nvSpPr>
      <xdr:spPr>
        <a:xfrm>
          <a:off x="2028825" y="34909125"/>
          <a:ext cx="266700" cy="790575"/>
        </a:xfrm>
        <a:prstGeom prst="leftBrace">
          <a:avLst>
            <a:gd name="adj1" fmla="val -41564"/>
            <a:gd name="adj2" fmla="val -22620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177</xdr:row>
      <xdr:rowOff>161925</xdr:rowOff>
    </xdr:from>
    <xdr:to>
      <xdr:col>3</xdr:col>
      <xdr:colOff>276225</xdr:colOff>
      <xdr:row>184</xdr:row>
      <xdr:rowOff>38100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295275" y="34575750"/>
          <a:ext cx="1724025" cy="10763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増えた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行には、ナンバー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と数式が入っていない。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・数式をコピー。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・ナンバーを振り直す。</a:t>
          </a:r>
        </a:p>
      </xdr:txBody>
    </xdr:sp>
    <xdr:clientData/>
  </xdr:twoCellAnchor>
  <xdr:twoCellAnchor>
    <xdr:from>
      <xdr:col>9</xdr:col>
      <xdr:colOff>533400</xdr:colOff>
      <xdr:row>179</xdr:row>
      <xdr:rowOff>19050</xdr:rowOff>
    </xdr:from>
    <xdr:to>
      <xdr:col>10</xdr:col>
      <xdr:colOff>47625</xdr:colOff>
      <xdr:row>180</xdr:row>
      <xdr:rowOff>38100</xdr:rowOff>
    </xdr:to>
    <xdr:grpSp>
      <xdr:nvGrpSpPr>
        <xdr:cNvPr id="23" name="Group 31"/>
        <xdr:cNvGrpSpPr>
          <a:grpSpLocks/>
        </xdr:cNvGrpSpPr>
      </xdr:nvGrpSpPr>
      <xdr:grpSpPr>
        <a:xfrm>
          <a:off x="6391275" y="34775775"/>
          <a:ext cx="200025" cy="190500"/>
          <a:chOff x="708" y="3758"/>
          <a:chExt cx="21" cy="20"/>
        </a:xfrm>
        <a:solidFill>
          <a:srgbClr val="FFFFFF"/>
        </a:solidFill>
      </xdr:grpSpPr>
      <xdr:sp>
        <xdr:nvSpPr>
          <xdr:cNvPr id="24" name="Line 32"/>
          <xdr:cNvSpPr>
            <a:spLocks/>
          </xdr:cNvSpPr>
        </xdr:nvSpPr>
        <xdr:spPr>
          <a:xfrm>
            <a:off x="708" y="3767"/>
            <a:ext cx="21" cy="0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3"/>
          <xdr:cNvSpPr>
            <a:spLocks/>
          </xdr:cNvSpPr>
        </xdr:nvSpPr>
        <xdr:spPr>
          <a:xfrm flipH="1">
            <a:off x="719" y="3758"/>
            <a:ext cx="0" cy="20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504825</xdr:colOff>
      <xdr:row>180</xdr:row>
      <xdr:rowOff>38100</xdr:rowOff>
    </xdr:from>
    <xdr:to>
      <xdr:col>10</xdr:col>
      <xdr:colOff>76200</xdr:colOff>
      <xdr:row>185</xdr:row>
      <xdr:rowOff>85725</xdr:rowOff>
    </xdr:to>
    <xdr:sp>
      <xdr:nvSpPr>
        <xdr:cNvPr id="26" name="AutoShape 34"/>
        <xdr:cNvSpPr>
          <a:spLocks/>
        </xdr:cNvSpPr>
      </xdr:nvSpPr>
      <xdr:spPr>
        <a:xfrm>
          <a:off x="6362700" y="34966275"/>
          <a:ext cx="257175" cy="904875"/>
        </a:xfrm>
        <a:prstGeom prst="downArrow">
          <a:avLst/>
        </a:prstGeom>
        <a:solidFill>
          <a:srgbClr val="E5FFFE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136</xdr:row>
      <xdr:rowOff>0</xdr:rowOff>
    </xdr:from>
    <xdr:to>
      <xdr:col>3</xdr:col>
      <xdr:colOff>638175</xdr:colOff>
      <xdr:row>139</xdr:row>
      <xdr:rowOff>114300</xdr:rowOff>
    </xdr:to>
    <xdr:sp>
      <xdr:nvSpPr>
        <xdr:cNvPr id="27" name="Line 40"/>
        <xdr:cNvSpPr>
          <a:spLocks/>
        </xdr:cNvSpPr>
      </xdr:nvSpPr>
      <xdr:spPr>
        <a:xfrm flipH="1" flipV="1">
          <a:off x="2381250" y="27270075"/>
          <a:ext cx="0" cy="6286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296</xdr:row>
      <xdr:rowOff>0</xdr:rowOff>
    </xdr:from>
    <xdr:to>
      <xdr:col>9</xdr:col>
      <xdr:colOff>638175</xdr:colOff>
      <xdr:row>301</xdr:row>
      <xdr:rowOff>38100</xdr:rowOff>
    </xdr:to>
    <xdr:sp>
      <xdr:nvSpPr>
        <xdr:cNvPr id="28" name="Text Box 50"/>
        <xdr:cNvSpPr txBox="1">
          <a:spLocks noChangeArrowheads="1"/>
        </xdr:cNvSpPr>
      </xdr:nvSpPr>
      <xdr:spPr>
        <a:xfrm>
          <a:off x="3686175" y="58473975"/>
          <a:ext cx="2809875" cy="895350"/>
        </a:xfrm>
        <a:prstGeom prst="rect">
          <a:avLst/>
        </a:prstGeom>
        <a:solidFill>
          <a:srgbClr val="FFFFC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隣のシート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「永年勤続退任民生委員・児童委員被表彰者推薦書」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開いて、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セル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sng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Ａ６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に貼り付ける</a:t>
          </a:r>
        </a:p>
      </xdr:txBody>
    </xdr:sp>
    <xdr:clientData/>
  </xdr:twoCellAnchor>
  <xdr:twoCellAnchor>
    <xdr:from>
      <xdr:col>0</xdr:col>
      <xdr:colOff>76200</xdr:colOff>
      <xdr:row>377</xdr:row>
      <xdr:rowOff>0</xdr:rowOff>
    </xdr:from>
    <xdr:to>
      <xdr:col>3</xdr:col>
      <xdr:colOff>438150</xdr:colOff>
      <xdr:row>384</xdr:row>
      <xdr:rowOff>38100</xdr:rowOff>
    </xdr:to>
    <xdr:sp>
      <xdr:nvSpPr>
        <xdr:cNvPr id="29" name="Text Box 57"/>
        <xdr:cNvSpPr txBox="1">
          <a:spLocks noChangeArrowheads="1"/>
        </xdr:cNvSpPr>
      </xdr:nvSpPr>
      <xdr:spPr>
        <a:xfrm>
          <a:off x="76200" y="74190225"/>
          <a:ext cx="2105025" cy="1238250"/>
        </a:xfrm>
        <a:prstGeom prst="rect">
          <a:avLst/>
        </a:prstGeom>
        <a:solidFill>
          <a:srgbClr val="FFF3F3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完成したら、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③「申請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（市区町村名簿一覧）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をクリックし（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すべて）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全員が表示される形に戻してください。</a:t>
          </a:r>
        </a:p>
      </xdr:txBody>
    </xdr:sp>
    <xdr:clientData/>
  </xdr:twoCellAnchor>
  <xdr:twoCellAnchor>
    <xdr:from>
      <xdr:col>2</xdr:col>
      <xdr:colOff>295275</xdr:colOff>
      <xdr:row>70</xdr:row>
      <xdr:rowOff>133350</xdr:rowOff>
    </xdr:from>
    <xdr:to>
      <xdr:col>8</xdr:col>
      <xdr:colOff>257175</xdr:colOff>
      <xdr:row>76</xdr:row>
      <xdr:rowOff>28575</xdr:rowOff>
    </xdr:to>
    <xdr:sp>
      <xdr:nvSpPr>
        <xdr:cNvPr id="30" name="Rectangle 59"/>
        <xdr:cNvSpPr>
          <a:spLocks/>
        </xdr:cNvSpPr>
      </xdr:nvSpPr>
      <xdr:spPr>
        <a:xfrm>
          <a:off x="1352550" y="14144625"/>
          <a:ext cx="4076700" cy="109537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71</xdr:row>
      <xdr:rowOff>123825</xdr:rowOff>
    </xdr:from>
    <xdr:to>
      <xdr:col>10</xdr:col>
      <xdr:colOff>447675</xdr:colOff>
      <xdr:row>75</xdr:row>
      <xdr:rowOff>47625</xdr:rowOff>
    </xdr:to>
    <xdr:sp>
      <xdr:nvSpPr>
        <xdr:cNvPr id="31" name="Text Box 61"/>
        <xdr:cNvSpPr txBox="1">
          <a:spLocks noChangeArrowheads="1"/>
        </xdr:cNvSpPr>
      </xdr:nvSpPr>
      <xdr:spPr>
        <a:xfrm>
          <a:off x="5915025" y="14335125"/>
          <a:ext cx="1076325" cy="723900"/>
        </a:xfrm>
        <a:prstGeom prst="rect">
          <a:avLst/>
        </a:prstGeom>
        <a:solidFill>
          <a:srgbClr val="FEFAC6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1</xdr:col>
      <xdr:colOff>161925</xdr:colOff>
      <xdr:row>303</xdr:row>
      <xdr:rowOff>0</xdr:rowOff>
    </xdr:from>
    <xdr:to>
      <xdr:col>1</xdr:col>
      <xdr:colOff>428625</xdr:colOff>
      <xdr:row>304</xdr:row>
      <xdr:rowOff>133350</xdr:rowOff>
    </xdr:to>
    <xdr:sp>
      <xdr:nvSpPr>
        <xdr:cNvPr id="32" name="Rectangle 62"/>
        <xdr:cNvSpPr>
          <a:spLocks/>
        </xdr:cNvSpPr>
      </xdr:nvSpPr>
      <xdr:spPr>
        <a:xfrm>
          <a:off x="533400" y="59674125"/>
          <a:ext cx="266700" cy="304800"/>
        </a:xfrm>
        <a:prstGeom prst="rect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136</xdr:row>
      <xdr:rowOff>19050</xdr:rowOff>
    </xdr:from>
    <xdr:to>
      <xdr:col>3</xdr:col>
      <xdr:colOff>38100</xdr:colOff>
      <xdr:row>136</xdr:row>
      <xdr:rowOff>19050</xdr:rowOff>
    </xdr:to>
    <xdr:sp>
      <xdr:nvSpPr>
        <xdr:cNvPr id="33" name="Line 64"/>
        <xdr:cNvSpPr>
          <a:spLocks/>
        </xdr:cNvSpPr>
      </xdr:nvSpPr>
      <xdr:spPr>
        <a:xfrm>
          <a:off x="1133475" y="27289125"/>
          <a:ext cx="647700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178</xdr:row>
      <xdr:rowOff>85725</xdr:rowOff>
    </xdr:from>
    <xdr:to>
      <xdr:col>4</xdr:col>
      <xdr:colOff>95250</xdr:colOff>
      <xdr:row>179</xdr:row>
      <xdr:rowOff>123825</xdr:rowOff>
    </xdr:to>
    <xdr:sp>
      <xdr:nvSpPr>
        <xdr:cNvPr id="34" name="Rectangle 66"/>
        <xdr:cNvSpPr>
          <a:spLocks/>
        </xdr:cNvSpPr>
      </xdr:nvSpPr>
      <xdr:spPr>
        <a:xfrm>
          <a:off x="2276475" y="34671000"/>
          <a:ext cx="247650" cy="20955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178</xdr:row>
      <xdr:rowOff>142875</xdr:rowOff>
    </xdr:from>
    <xdr:to>
      <xdr:col>4</xdr:col>
      <xdr:colOff>247650</xdr:colOff>
      <xdr:row>179</xdr:row>
      <xdr:rowOff>76200</xdr:rowOff>
    </xdr:to>
    <xdr:grpSp>
      <xdr:nvGrpSpPr>
        <xdr:cNvPr id="35" name="Group 67"/>
        <xdr:cNvGrpSpPr>
          <a:grpSpLocks/>
        </xdr:cNvGrpSpPr>
      </xdr:nvGrpSpPr>
      <xdr:grpSpPr>
        <a:xfrm>
          <a:off x="2562225" y="34728150"/>
          <a:ext cx="114300" cy="104775"/>
          <a:chOff x="708" y="3758"/>
          <a:chExt cx="21" cy="20"/>
        </a:xfrm>
        <a:solidFill>
          <a:srgbClr val="FFFFFF"/>
        </a:solidFill>
      </xdr:grpSpPr>
      <xdr:sp>
        <xdr:nvSpPr>
          <xdr:cNvPr id="36" name="Line 68"/>
          <xdr:cNvSpPr>
            <a:spLocks/>
          </xdr:cNvSpPr>
        </xdr:nvSpPr>
        <xdr:spPr>
          <a:xfrm>
            <a:off x="708" y="3767"/>
            <a:ext cx="21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69"/>
          <xdr:cNvSpPr>
            <a:spLocks/>
          </xdr:cNvSpPr>
        </xdr:nvSpPr>
        <xdr:spPr>
          <a:xfrm flipH="1">
            <a:off x="719" y="3758"/>
            <a:ext cx="0" cy="2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657225</xdr:colOff>
      <xdr:row>179</xdr:row>
      <xdr:rowOff>19050</xdr:rowOff>
    </xdr:from>
    <xdr:to>
      <xdr:col>4</xdr:col>
      <xdr:colOff>171450</xdr:colOff>
      <xdr:row>180</xdr:row>
      <xdr:rowOff>38100</xdr:rowOff>
    </xdr:to>
    <xdr:grpSp>
      <xdr:nvGrpSpPr>
        <xdr:cNvPr id="38" name="Group 70"/>
        <xdr:cNvGrpSpPr>
          <a:grpSpLocks/>
        </xdr:cNvGrpSpPr>
      </xdr:nvGrpSpPr>
      <xdr:grpSpPr>
        <a:xfrm>
          <a:off x="2400300" y="34775775"/>
          <a:ext cx="200025" cy="190500"/>
          <a:chOff x="708" y="3758"/>
          <a:chExt cx="21" cy="20"/>
        </a:xfrm>
        <a:solidFill>
          <a:srgbClr val="FFFFFF"/>
        </a:solidFill>
      </xdr:grpSpPr>
      <xdr:sp>
        <xdr:nvSpPr>
          <xdr:cNvPr id="39" name="Line 71"/>
          <xdr:cNvSpPr>
            <a:spLocks/>
          </xdr:cNvSpPr>
        </xdr:nvSpPr>
        <xdr:spPr>
          <a:xfrm>
            <a:off x="708" y="3767"/>
            <a:ext cx="21" cy="0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72"/>
          <xdr:cNvSpPr>
            <a:spLocks/>
          </xdr:cNvSpPr>
        </xdr:nvSpPr>
        <xdr:spPr>
          <a:xfrm flipH="1">
            <a:off x="719" y="3758"/>
            <a:ext cx="0" cy="20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179</xdr:row>
      <xdr:rowOff>133350</xdr:rowOff>
    </xdr:from>
    <xdr:to>
      <xdr:col>8</xdr:col>
      <xdr:colOff>28575</xdr:colOff>
      <xdr:row>181</xdr:row>
      <xdr:rowOff>95250</xdr:rowOff>
    </xdr:to>
    <xdr:sp>
      <xdr:nvSpPr>
        <xdr:cNvPr id="41" name="Line 74"/>
        <xdr:cNvSpPr>
          <a:spLocks/>
        </xdr:cNvSpPr>
      </xdr:nvSpPr>
      <xdr:spPr>
        <a:xfrm flipH="1" flipV="1">
          <a:off x="5200650" y="34890075"/>
          <a:ext cx="0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181</xdr:row>
      <xdr:rowOff>38100</xdr:rowOff>
    </xdr:from>
    <xdr:to>
      <xdr:col>7</xdr:col>
      <xdr:colOff>180975</xdr:colOff>
      <xdr:row>190</xdr:row>
      <xdr:rowOff>28575</xdr:rowOff>
    </xdr:to>
    <xdr:sp>
      <xdr:nvSpPr>
        <xdr:cNvPr id="42" name="Text Box 76"/>
        <xdr:cNvSpPr txBox="1">
          <a:spLocks noChangeArrowheads="1"/>
        </xdr:cNvSpPr>
      </xdr:nvSpPr>
      <xdr:spPr>
        <a:xfrm>
          <a:off x="2886075" y="35137725"/>
          <a:ext cx="1781175" cy="1533525"/>
        </a:xfrm>
        <a:prstGeom prst="rect">
          <a:avLst/>
        </a:prstGeom>
        <a:solidFill>
          <a:srgbClr val="E5FFFE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ナンバーを入れる。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正しいナンバーが入っている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セルの右下にカーソルを合わせ、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印になったら、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Ctrl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キーを押しながら下にドラッグ。</a:t>
          </a:r>
        </a:p>
      </xdr:txBody>
    </xdr:sp>
    <xdr:clientData/>
  </xdr:twoCellAnchor>
  <xdr:twoCellAnchor>
    <xdr:from>
      <xdr:col>7</xdr:col>
      <xdr:colOff>390525</xdr:colOff>
      <xdr:row>181</xdr:row>
      <xdr:rowOff>38100</xdr:rowOff>
    </xdr:from>
    <xdr:to>
      <xdr:col>9</xdr:col>
      <xdr:colOff>323850</xdr:colOff>
      <xdr:row>185</xdr:row>
      <xdr:rowOff>123825</xdr:rowOff>
    </xdr:to>
    <xdr:sp>
      <xdr:nvSpPr>
        <xdr:cNvPr id="43" name="Text Box 77"/>
        <xdr:cNvSpPr txBox="1">
          <a:spLocks noChangeArrowheads="1"/>
        </xdr:cNvSpPr>
      </xdr:nvSpPr>
      <xdr:spPr>
        <a:xfrm>
          <a:off x="4876800" y="35137725"/>
          <a:ext cx="1304925" cy="771525"/>
        </a:xfrm>
        <a:prstGeom prst="rect">
          <a:avLst/>
        </a:prstGeom>
        <a:solidFill>
          <a:srgbClr val="E5FFFE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この部分を選択し、下にドラッグして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数式をコピーする。</a:t>
          </a:r>
        </a:p>
      </xdr:txBody>
    </xdr:sp>
    <xdr:clientData/>
  </xdr:twoCellAnchor>
  <xdr:twoCellAnchor>
    <xdr:from>
      <xdr:col>0</xdr:col>
      <xdr:colOff>295275</xdr:colOff>
      <xdr:row>373</xdr:row>
      <xdr:rowOff>57150</xdr:rowOff>
    </xdr:from>
    <xdr:to>
      <xdr:col>2</xdr:col>
      <xdr:colOff>514350</xdr:colOff>
      <xdr:row>375</xdr:row>
      <xdr:rowOff>104775</xdr:rowOff>
    </xdr:to>
    <xdr:sp>
      <xdr:nvSpPr>
        <xdr:cNvPr id="44" name="AutoShape 84"/>
        <xdr:cNvSpPr>
          <a:spLocks/>
        </xdr:cNvSpPr>
      </xdr:nvSpPr>
      <xdr:spPr>
        <a:xfrm>
          <a:off x="295275" y="73561575"/>
          <a:ext cx="1276350" cy="390525"/>
        </a:xfrm>
        <a:prstGeom prst="wedgeRoundRectCallout">
          <a:avLst>
            <a:gd name="adj1" fmla="val -37314"/>
            <a:gd name="adj2" fmla="val 125611"/>
          </a:avLst>
        </a:prstGeom>
        <a:solidFill>
          <a:srgbClr val="FFF3F3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  <xdr:twoCellAnchor>
    <xdr:from>
      <xdr:col>5</xdr:col>
      <xdr:colOff>504825</xdr:colOff>
      <xdr:row>21</xdr:row>
      <xdr:rowOff>95250</xdr:rowOff>
    </xdr:from>
    <xdr:to>
      <xdr:col>7</xdr:col>
      <xdr:colOff>533400</xdr:colOff>
      <xdr:row>22</xdr:row>
      <xdr:rowOff>66675</xdr:rowOff>
    </xdr:to>
    <xdr:sp>
      <xdr:nvSpPr>
        <xdr:cNvPr id="45" name="Text Box 89"/>
        <xdr:cNvSpPr txBox="1">
          <a:spLocks noChangeArrowheads="1"/>
        </xdr:cNvSpPr>
      </xdr:nvSpPr>
      <xdr:spPr>
        <a:xfrm>
          <a:off x="3619500" y="4305300"/>
          <a:ext cx="1400175" cy="142875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○○○協議会</a:t>
          </a:r>
        </a:p>
      </xdr:txBody>
    </xdr:sp>
    <xdr:clientData/>
  </xdr:twoCellAnchor>
  <xdr:twoCellAnchor>
    <xdr:from>
      <xdr:col>5</xdr:col>
      <xdr:colOff>504825</xdr:colOff>
      <xdr:row>23</xdr:row>
      <xdr:rowOff>57150</xdr:rowOff>
    </xdr:from>
    <xdr:to>
      <xdr:col>7</xdr:col>
      <xdr:colOff>361950</xdr:colOff>
      <xdr:row>24</xdr:row>
      <xdr:rowOff>28575</xdr:rowOff>
    </xdr:to>
    <xdr:sp>
      <xdr:nvSpPr>
        <xdr:cNvPr id="46" name="Text Box 90"/>
        <xdr:cNvSpPr txBox="1">
          <a:spLocks noChangeArrowheads="1"/>
        </xdr:cNvSpPr>
      </xdr:nvSpPr>
      <xdr:spPr>
        <a:xfrm>
          <a:off x="3619500" y="4610100"/>
          <a:ext cx="12287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○○○○</a:t>
          </a:r>
        </a:p>
      </xdr:txBody>
    </xdr:sp>
    <xdr:clientData/>
  </xdr:twoCellAnchor>
  <xdr:twoCellAnchor>
    <xdr:from>
      <xdr:col>6</xdr:col>
      <xdr:colOff>152400</xdr:colOff>
      <xdr:row>10</xdr:row>
      <xdr:rowOff>152400</xdr:rowOff>
    </xdr:from>
    <xdr:to>
      <xdr:col>6</xdr:col>
      <xdr:colOff>619125</xdr:colOff>
      <xdr:row>11</xdr:row>
      <xdr:rowOff>114300</xdr:rowOff>
    </xdr:to>
    <xdr:sp>
      <xdr:nvSpPr>
        <xdr:cNvPr id="47" name="Text Box 92"/>
        <xdr:cNvSpPr txBox="1">
          <a:spLocks noChangeArrowheads="1"/>
        </xdr:cNvSpPr>
      </xdr:nvSpPr>
      <xdr:spPr>
        <a:xfrm>
          <a:off x="3952875" y="2476500"/>
          <a:ext cx="466725" cy="133350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8800" tIns="7200" rIns="28800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○○協</a:t>
          </a:r>
        </a:p>
      </xdr:txBody>
    </xdr:sp>
    <xdr:clientData/>
  </xdr:twoCellAnchor>
  <xdr:twoCellAnchor>
    <xdr:from>
      <xdr:col>7</xdr:col>
      <xdr:colOff>247650</xdr:colOff>
      <xdr:row>10</xdr:row>
      <xdr:rowOff>152400</xdr:rowOff>
    </xdr:from>
    <xdr:to>
      <xdr:col>7</xdr:col>
      <xdr:colOff>495300</xdr:colOff>
      <xdr:row>11</xdr:row>
      <xdr:rowOff>114300</xdr:rowOff>
    </xdr:to>
    <xdr:sp>
      <xdr:nvSpPr>
        <xdr:cNvPr id="48" name="Text Box 93"/>
        <xdr:cNvSpPr txBox="1">
          <a:spLocks noChangeArrowheads="1"/>
        </xdr:cNvSpPr>
      </xdr:nvSpPr>
      <xdr:spPr>
        <a:xfrm>
          <a:off x="4733925" y="2476500"/>
          <a:ext cx="2476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0" tIns="7200" rIns="28800" bIns="0"/>
        <a:p>
          <a:pPr algn="r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</a:p>
      </xdr:txBody>
    </xdr:sp>
    <xdr:clientData/>
  </xdr:twoCellAnchor>
  <xdr:twoCellAnchor>
    <xdr:from>
      <xdr:col>6</xdr:col>
      <xdr:colOff>104775</xdr:colOff>
      <xdr:row>30</xdr:row>
      <xdr:rowOff>47625</xdr:rowOff>
    </xdr:from>
    <xdr:to>
      <xdr:col>7</xdr:col>
      <xdr:colOff>495300</xdr:colOff>
      <xdr:row>31</xdr:row>
      <xdr:rowOff>57150</xdr:rowOff>
    </xdr:to>
    <xdr:sp>
      <xdr:nvSpPr>
        <xdr:cNvPr id="49" name="Text Box 94"/>
        <xdr:cNvSpPr txBox="1">
          <a:spLocks noChangeArrowheads="1"/>
        </xdr:cNvSpPr>
      </xdr:nvSpPr>
      <xdr:spPr>
        <a:xfrm>
          <a:off x="3905250" y="5800725"/>
          <a:ext cx="1076325" cy="180975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○○○○</a:t>
          </a:r>
        </a:p>
      </xdr:txBody>
    </xdr:sp>
    <xdr:clientData/>
  </xdr:twoCellAnchor>
  <xdr:twoCellAnchor>
    <xdr:from>
      <xdr:col>4</xdr:col>
      <xdr:colOff>228600</xdr:colOff>
      <xdr:row>33</xdr:row>
      <xdr:rowOff>114300</xdr:rowOff>
    </xdr:from>
    <xdr:to>
      <xdr:col>4</xdr:col>
      <xdr:colOff>657225</xdr:colOff>
      <xdr:row>34</xdr:row>
      <xdr:rowOff>85725</xdr:rowOff>
    </xdr:to>
    <xdr:sp>
      <xdr:nvSpPr>
        <xdr:cNvPr id="50" name="Text Box 95"/>
        <xdr:cNvSpPr txBox="1">
          <a:spLocks noChangeArrowheads="1"/>
        </xdr:cNvSpPr>
      </xdr:nvSpPr>
      <xdr:spPr>
        <a:xfrm>
          <a:off x="2657475" y="6381750"/>
          <a:ext cx="4286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</a:p>
      </xdr:txBody>
    </xdr:sp>
    <xdr:clientData/>
  </xdr:twoCellAnchor>
  <xdr:twoCellAnchor>
    <xdr:from>
      <xdr:col>4</xdr:col>
      <xdr:colOff>228600</xdr:colOff>
      <xdr:row>35</xdr:row>
      <xdr:rowOff>38100</xdr:rowOff>
    </xdr:from>
    <xdr:to>
      <xdr:col>4</xdr:col>
      <xdr:colOff>657225</xdr:colOff>
      <xdr:row>36</xdr:row>
      <xdr:rowOff>9525</xdr:rowOff>
    </xdr:to>
    <xdr:sp>
      <xdr:nvSpPr>
        <xdr:cNvPr id="51" name="Text Box 96"/>
        <xdr:cNvSpPr txBox="1">
          <a:spLocks noChangeArrowheads="1"/>
        </xdr:cNvSpPr>
      </xdr:nvSpPr>
      <xdr:spPr>
        <a:xfrm>
          <a:off x="2657475" y="6648450"/>
          <a:ext cx="4286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</a:p>
      </xdr:txBody>
    </xdr:sp>
    <xdr:clientData/>
  </xdr:twoCellAnchor>
  <xdr:twoCellAnchor>
    <xdr:from>
      <xdr:col>3</xdr:col>
      <xdr:colOff>428625</xdr:colOff>
      <xdr:row>30</xdr:row>
      <xdr:rowOff>38100</xdr:rowOff>
    </xdr:from>
    <xdr:to>
      <xdr:col>5</xdr:col>
      <xdr:colOff>228600</xdr:colOff>
      <xdr:row>31</xdr:row>
      <xdr:rowOff>76200</xdr:rowOff>
    </xdr:to>
    <xdr:sp>
      <xdr:nvSpPr>
        <xdr:cNvPr id="52" name="Rectangle 97"/>
        <xdr:cNvSpPr>
          <a:spLocks/>
        </xdr:cNvSpPr>
      </xdr:nvSpPr>
      <xdr:spPr>
        <a:xfrm>
          <a:off x="2171700" y="5791200"/>
          <a:ext cx="1171575" cy="20955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36</xdr:row>
      <xdr:rowOff>76200</xdr:rowOff>
    </xdr:from>
    <xdr:to>
      <xdr:col>9</xdr:col>
      <xdr:colOff>9525</xdr:colOff>
      <xdr:row>36</xdr:row>
      <xdr:rowOff>76200</xdr:rowOff>
    </xdr:to>
    <xdr:sp>
      <xdr:nvSpPr>
        <xdr:cNvPr id="53" name="Line 101"/>
        <xdr:cNvSpPr>
          <a:spLocks/>
        </xdr:cNvSpPr>
      </xdr:nvSpPr>
      <xdr:spPr>
        <a:xfrm flipH="1">
          <a:off x="5143500" y="6858000"/>
          <a:ext cx="723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139</xdr:row>
      <xdr:rowOff>114300</xdr:rowOff>
    </xdr:from>
    <xdr:to>
      <xdr:col>8</xdr:col>
      <xdr:colOff>142875</xdr:colOff>
      <xdr:row>144</xdr:row>
      <xdr:rowOff>114300</xdr:rowOff>
    </xdr:to>
    <xdr:sp>
      <xdr:nvSpPr>
        <xdr:cNvPr id="54" name="Text Box 111"/>
        <xdr:cNvSpPr txBox="1">
          <a:spLocks noChangeArrowheads="1"/>
        </xdr:cNvSpPr>
      </xdr:nvSpPr>
      <xdr:spPr>
        <a:xfrm>
          <a:off x="2219325" y="27898725"/>
          <a:ext cx="3095625" cy="857250"/>
        </a:xfrm>
        <a:prstGeom prst="rect">
          <a:avLst/>
        </a:prstGeom>
        <a:solidFill>
          <a:srgbClr val="FDEADA"/>
        </a:solidFill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行を増やしていき、ページ数が増えた場合、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最終行の合計は最終ページにのみ表示されます。（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ページ計はありません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133350</xdr:colOff>
      <xdr:row>279</xdr:row>
      <xdr:rowOff>57150</xdr:rowOff>
    </xdr:from>
    <xdr:to>
      <xdr:col>6</xdr:col>
      <xdr:colOff>561975</xdr:colOff>
      <xdr:row>284</xdr:row>
      <xdr:rowOff>9525</xdr:rowOff>
    </xdr:to>
    <xdr:sp>
      <xdr:nvSpPr>
        <xdr:cNvPr id="55" name="Rectangle 115"/>
        <xdr:cNvSpPr>
          <a:spLocks/>
        </xdr:cNvSpPr>
      </xdr:nvSpPr>
      <xdr:spPr>
        <a:xfrm>
          <a:off x="504825" y="55549800"/>
          <a:ext cx="3857625" cy="809625"/>
        </a:xfrm>
        <a:prstGeom prst="rect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222</xdr:row>
      <xdr:rowOff>57150</xdr:rowOff>
    </xdr:from>
    <xdr:to>
      <xdr:col>6</xdr:col>
      <xdr:colOff>314325</xdr:colOff>
      <xdr:row>222</xdr:row>
      <xdr:rowOff>257175</xdr:rowOff>
    </xdr:to>
    <xdr:grpSp>
      <xdr:nvGrpSpPr>
        <xdr:cNvPr id="56" name="Group 466"/>
        <xdr:cNvGrpSpPr>
          <a:grpSpLocks/>
        </xdr:cNvGrpSpPr>
      </xdr:nvGrpSpPr>
      <xdr:grpSpPr>
        <a:xfrm>
          <a:off x="3876675" y="45234225"/>
          <a:ext cx="238125" cy="200025"/>
          <a:chOff x="390" y="4617"/>
          <a:chExt cx="19" cy="17"/>
        </a:xfrm>
        <a:solidFill>
          <a:srgbClr val="FFFFFF"/>
        </a:solidFill>
      </xdr:grpSpPr>
      <xdr:sp fLocksText="0">
        <xdr:nvSpPr>
          <xdr:cNvPr id="57" name="Text Box 35"/>
          <xdr:cNvSpPr txBox="1">
            <a:spLocks noChangeArrowheads="1"/>
          </xdr:cNvSpPr>
        </xdr:nvSpPr>
        <xdr:spPr>
          <a:xfrm>
            <a:off x="390" y="4617"/>
            <a:ext cx="19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utoShape 465"/>
          <xdr:cNvSpPr>
            <a:spLocks/>
          </xdr:cNvSpPr>
        </xdr:nvSpPr>
        <xdr:spPr>
          <a:xfrm rot="10800000">
            <a:off x="393" y="4621"/>
            <a:ext cx="13" cy="11"/>
          </a:xfrm>
          <a:prstGeom prst="triangle">
            <a:avLst/>
          </a:prstGeom>
          <a:solidFill>
            <a:srgbClr val="000000"/>
          </a:solidFill>
          <a:ln w="63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400</a:t>
            </a:r>
          </a:p>
        </xdr:txBody>
      </xdr:sp>
    </xdr:grpSp>
    <xdr:clientData/>
  </xdr:twoCellAnchor>
  <xdr:twoCellAnchor>
    <xdr:from>
      <xdr:col>3</xdr:col>
      <xdr:colOff>142875</xdr:colOff>
      <xdr:row>379</xdr:row>
      <xdr:rowOff>95250</xdr:rowOff>
    </xdr:from>
    <xdr:to>
      <xdr:col>3</xdr:col>
      <xdr:colOff>323850</xdr:colOff>
      <xdr:row>380</xdr:row>
      <xdr:rowOff>85725</xdr:rowOff>
    </xdr:to>
    <xdr:grpSp>
      <xdr:nvGrpSpPr>
        <xdr:cNvPr id="59" name="Group 467"/>
        <xdr:cNvGrpSpPr>
          <a:grpSpLocks/>
        </xdr:cNvGrpSpPr>
      </xdr:nvGrpSpPr>
      <xdr:grpSpPr>
        <a:xfrm>
          <a:off x="1885950" y="74628375"/>
          <a:ext cx="180975" cy="161925"/>
          <a:chOff x="390" y="4617"/>
          <a:chExt cx="19" cy="17"/>
        </a:xfrm>
        <a:solidFill>
          <a:srgbClr val="FFFFFF"/>
        </a:solidFill>
      </xdr:grpSpPr>
      <xdr:sp fLocksText="0">
        <xdr:nvSpPr>
          <xdr:cNvPr id="60" name="Text Box 35"/>
          <xdr:cNvSpPr txBox="1">
            <a:spLocks noChangeArrowheads="1"/>
          </xdr:cNvSpPr>
        </xdr:nvSpPr>
        <xdr:spPr>
          <a:xfrm>
            <a:off x="390" y="4617"/>
            <a:ext cx="19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utoShape 469"/>
          <xdr:cNvSpPr>
            <a:spLocks/>
          </xdr:cNvSpPr>
        </xdr:nvSpPr>
        <xdr:spPr>
          <a:xfrm rot="10800000">
            <a:off x="393" y="4621"/>
            <a:ext cx="13" cy="11"/>
          </a:xfrm>
          <a:prstGeom prst="triangle">
            <a:avLst/>
          </a:prstGeom>
          <a:solidFill>
            <a:srgbClr val="000000"/>
          </a:solidFill>
          <a:ln w="63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400</a:t>
            </a:r>
          </a:p>
        </xdr:txBody>
      </xdr:sp>
    </xdr:grpSp>
    <xdr:clientData/>
  </xdr:twoCellAnchor>
  <xdr:twoCellAnchor>
    <xdr:from>
      <xdr:col>9</xdr:col>
      <xdr:colOff>57150</xdr:colOff>
      <xdr:row>63</xdr:row>
      <xdr:rowOff>0</xdr:rowOff>
    </xdr:from>
    <xdr:to>
      <xdr:col>10</xdr:col>
      <xdr:colOff>447675</xdr:colOff>
      <xdr:row>66</xdr:row>
      <xdr:rowOff>123825</xdr:rowOff>
    </xdr:to>
    <xdr:sp>
      <xdr:nvSpPr>
        <xdr:cNvPr id="62" name="Text Box 63"/>
        <xdr:cNvSpPr txBox="1">
          <a:spLocks noChangeArrowheads="1"/>
        </xdr:cNvSpPr>
      </xdr:nvSpPr>
      <xdr:spPr>
        <a:xfrm>
          <a:off x="5915025" y="12611100"/>
          <a:ext cx="1076325" cy="723900"/>
        </a:xfrm>
        <a:prstGeom prst="rect">
          <a:avLst/>
        </a:prstGeom>
        <a:solidFill>
          <a:srgbClr val="FEFAC6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日付は手入力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8</xdr:col>
      <xdr:colOff>180975</xdr:colOff>
      <xdr:row>64</xdr:row>
      <xdr:rowOff>152400</xdr:rowOff>
    </xdr:from>
    <xdr:to>
      <xdr:col>9</xdr:col>
      <xdr:colOff>47625</xdr:colOff>
      <xdr:row>64</xdr:row>
      <xdr:rowOff>152400</xdr:rowOff>
    </xdr:to>
    <xdr:sp>
      <xdr:nvSpPr>
        <xdr:cNvPr id="63" name="Line 99"/>
        <xdr:cNvSpPr>
          <a:spLocks/>
        </xdr:cNvSpPr>
      </xdr:nvSpPr>
      <xdr:spPr>
        <a:xfrm flipH="1" flipV="1">
          <a:off x="5353050" y="12963525"/>
          <a:ext cx="552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95250</xdr:rowOff>
    </xdr:from>
    <xdr:to>
      <xdr:col>10</xdr:col>
      <xdr:colOff>581025</xdr:colOff>
      <xdr:row>24</xdr:row>
      <xdr:rowOff>133350</xdr:rowOff>
    </xdr:to>
    <xdr:sp>
      <xdr:nvSpPr>
        <xdr:cNvPr id="64" name="Text Box 61"/>
        <xdr:cNvSpPr txBox="1">
          <a:spLocks noChangeArrowheads="1"/>
        </xdr:cNvSpPr>
      </xdr:nvSpPr>
      <xdr:spPr>
        <a:xfrm>
          <a:off x="5867400" y="4133850"/>
          <a:ext cx="1257300" cy="723900"/>
        </a:xfrm>
        <a:prstGeom prst="rect">
          <a:avLst/>
        </a:prstGeom>
        <a:solidFill>
          <a:srgbClr val="FFFFC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4</xdr:col>
      <xdr:colOff>571500</xdr:colOff>
      <xdr:row>20</xdr:row>
      <xdr:rowOff>95250</xdr:rowOff>
    </xdr:from>
    <xdr:to>
      <xdr:col>8</xdr:col>
      <xdr:colOff>171450</xdr:colOff>
      <xdr:row>24</xdr:row>
      <xdr:rowOff>161925</xdr:rowOff>
    </xdr:to>
    <xdr:sp>
      <xdr:nvSpPr>
        <xdr:cNvPr id="65" name="Rectangle 59"/>
        <xdr:cNvSpPr>
          <a:spLocks/>
        </xdr:cNvSpPr>
      </xdr:nvSpPr>
      <xdr:spPr>
        <a:xfrm>
          <a:off x="3000375" y="4133850"/>
          <a:ext cx="2343150" cy="75247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321</xdr:row>
      <xdr:rowOff>114300</xdr:rowOff>
    </xdr:from>
    <xdr:to>
      <xdr:col>2</xdr:col>
      <xdr:colOff>371475</xdr:colOff>
      <xdr:row>324</xdr:row>
      <xdr:rowOff>76200</xdr:rowOff>
    </xdr:to>
    <xdr:sp>
      <xdr:nvSpPr>
        <xdr:cNvPr id="66" name="Text Box 55"/>
        <xdr:cNvSpPr txBox="1">
          <a:spLocks noChangeArrowheads="1"/>
        </xdr:cNvSpPr>
      </xdr:nvSpPr>
      <xdr:spPr>
        <a:xfrm>
          <a:off x="533400" y="62988825"/>
          <a:ext cx="895350" cy="476250"/>
        </a:xfrm>
        <a:prstGeom prst="rect">
          <a:avLst/>
        </a:prstGeom>
        <a:solidFill>
          <a:srgbClr val="FEFAC6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ナンバーを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振り直す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twoCellAnchor>
  <xdr:twoCellAnchor>
    <xdr:from>
      <xdr:col>1</xdr:col>
      <xdr:colOff>161925</xdr:colOff>
      <xdr:row>326</xdr:row>
      <xdr:rowOff>9525</xdr:rowOff>
    </xdr:from>
    <xdr:to>
      <xdr:col>1</xdr:col>
      <xdr:colOff>571500</xdr:colOff>
      <xdr:row>332</xdr:row>
      <xdr:rowOff>133350</xdr:rowOff>
    </xdr:to>
    <xdr:sp>
      <xdr:nvSpPr>
        <xdr:cNvPr id="67" name="Rectangle 108"/>
        <xdr:cNvSpPr>
          <a:spLocks/>
        </xdr:cNvSpPr>
      </xdr:nvSpPr>
      <xdr:spPr>
        <a:xfrm>
          <a:off x="533400" y="63741300"/>
          <a:ext cx="409575" cy="1152525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27</xdr:row>
      <xdr:rowOff>76200</xdr:rowOff>
    </xdr:from>
    <xdr:to>
      <xdr:col>7</xdr:col>
      <xdr:colOff>276225</xdr:colOff>
      <xdr:row>28</xdr:row>
      <xdr:rowOff>161925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257550" y="5314950"/>
          <a:ext cx="150495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自動計算されます。</a:t>
          </a:r>
        </a:p>
      </xdr:txBody>
    </xdr:sp>
    <xdr:clientData/>
  </xdr:twoCellAnchor>
  <xdr:twoCellAnchor>
    <xdr:from>
      <xdr:col>8</xdr:col>
      <xdr:colOff>685800</xdr:colOff>
      <xdr:row>116</xdr:row>
      <xdr:rowOff>66675</xdr:rowOff>
    </xdr:from>
    <xdr:to>
      <xdr:col>10</xdr:col>
      <xdr:colOff>390525</xdr:colOff>
      <xdr:row>120</xdr:row>
      <xdr:rowOff>28575</xdr:rowOff>
    </xdr:to>
    <xdr:sp>
      <xdr:nvSpPr>
        <xdr:cNvPr id="69" name="Text Box 20"/>
        <xdr:cNvSpPr txBox="1">
          <a:spLocks noChangeArrowheads="1"/>
        </xdr:cNvSpPr>
      </xdr:nvSpPr>
      <xdr:spPr>
        <a:xfrm>
          <a:off x="5857875" y="23907750"/>
          <a:ext cx="1076325" cy="647700"/>
        </a:xfrm>
        <a:prstGeom prst="rect">
          <a:avLst/>
        </a:prstGeom>
        <a:solidFill>
          <a:srgbClr val="FFFF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自動で計算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されます。</a:t>
          </a:r>
        </a:p>
      </xdr:txBody>
    </xdr:sp>
    <xdr:clientData/>
  </xdr:twoCellAnchor>
  <xdr:twoCellAnchor>
    <xdr:from>
      <xdr:col>7</xdr:col>
      <xdr:colOff>123825</xdr:colOff>
      <xdr:row>360</xdr:row>
      <xdr:rowOff>19050</xdr:rowOff>
    </xdr:from>
    <xdr:to>
      <xdr:col>9</xdr:col>
      <xdr:colOff>190500</xdr:colOff>
      <xdr:row>362</xdr:row>
      <xdr:rowOff>161925</xdr:rowOff>
    </xdr:to>
    <xdr:sp>
      <xdr:nvSpPr>
        <xdr:cNvPr id="70" name="正方形/長方形 132"/>
        <xdr:cNvSpPr>
          <a:spLocks/>
        </xdr:cNvSpPr>
      </xdr:nvSpPr>
      <xdr:spPr>
        <a:xfrm>
          <a:off x="4610100" y="71008875"/>
          <a:ext cx="1438275" cy="5429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それぞれの在任期間・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在任年数を手入力</a:t>
          </a:r>
        </a:p>
      </xdr:txBody>
    </xdr:sp>
    <xdr:clientData/>
  </xdr:twoCellAnchor>
  <xdr:twoCellAnchor>
    <xdr:from>
      <xdr:col>6</xdr:col>
      <xdr:colOff>542925</xdr:colOff>
      <xdr:row>238</xdr:row>
      <xdr:rowOff>95250</xdr:rowOff>
    </xdr:from>
    <xdr:to>
      <xdr:col>9</xdr:col>
      <xdr:colOff>333375</xdr:colOff>
      <xdr:row>238</xdr:row>
      <xdr:rowOff>95250</xdr:rowOff>
    </xdr:to>
    <xdr:sp>
      <xdr:nvSpPr>
        <xdr:cNvPr id="71" name="Line 38"/>
        <xdr:cNvSpPr>
          <a:spLocks/>
        </xdr:cNvSpPr>
      </xdr:nvSpPr>
      <xdr:spPr>
        <a:xfrm flipH="1">
          <a:off x="4343400" y="48253650"/>
          <a:ext cx="1847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237</xdr:row>
      <xdr:rowOff>28575</xdr:rowOff>
    </xdr:from>
    <xdr:to>
      <xdr:col>10</xdr:col>
      <xdr:colOff>533400</xdr:colOff>
      <xdr:row>240</xdr:row>
      <xdr:rowOff>19050</xdr:rowOff>
    </xdr:to>
    <xdr:sp>
      <xdr:nvSpPr>
        <xdr:cNvPr id="72" name="Text Box 39"/>
        <xdr:cNvSpPr txBox="1">
          <a:spLocks noChangeArrowheads="1"/>
        </xdr:cNvSpPr>
      </xdr:nvSpPr>
      <xdr:spPr>
        <a:xfrm>
          <a:off x="5848350" y="48015525"/>
          <a:ext cx="1228725" cy="5048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”○”のみを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チェックありにする</a:t>
          </a:r>
        </a:p>
      </xdr:txBody>
    </xdr:sp>
    <xdr:clientData/>
  </xdr:twoCellAnchor>
  <xdr:twoCellAnchor>
    <xdr:from>
      <xdr:col>8</xdr:col>
      <xdr:colOff>676275</xdr:colOff>
      <xdr:row>229</xdr:row>
      <xdr:rowOff>161925</xdr:rowOff>
    </xdr:from>
    <xdr:to>
      <xdr:col>9</xdr:col>
      <xdr:colOff>676275</xdr:colOff>
      <xdr:row>231</xdr:row>
      <xdr:rowOff>152400</xdr:rowOff>
    </xdr:to>
    <xdr:sp>
      <xdr:nvSpPr>
        <xdr:cNvPr id="73" name="Text Box 43"/>
        <xdr:cNvSpPr txBox="1">
          <a:spLocks noChangeArrowheads="1"/>
        </xdr:cNvSpPr>
      </xdr:nvSpPr>
      <xdr:spPr>
        <a:xfrm>
          <a:off x="5848350" y="46777275"/>
          <a:ext cx="685800" cy="33337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  <xdr:twoCellAnchor>
    <xdr:from>
      <xdr:col>4</xdr:col>
      <xdr:colOff>609600</xdr:colOff>
      <xdr:row>263</xdr:row>
      <xdr:rowOff>104775</xdr:rowOff>
    </xdr:from>
    <xdr:to>
      <xdr:col>9</xdr:col>
      <xdr:colOff>9525</xdr:colOff>
      <xdr:row>271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3038475" y="52654200"/>
          <a:ext cx="2828925" cy="1295400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年以上の方だけが表示される。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推薦書にコピー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貼り付け後、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もう一度矢印をクリックし、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（すべて）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全員が表示される形に戻すこと！</a:t>
          </a:r>
        </a:p>
      </xdr:txBody>
    </xdr:sp>
    <xdr:clientData/>
  </xdr:twoCellAnchor>
  <xdr:twoCellAnchor>
    <xdr:from>
      <xdr:col>0</xdr:col>
      <xdr:colOff>76200</xdr:colOff>
      <xdr:row>114</xdr:row>
      <xdr:rowOff>161925</xdr:rowOff>
    </xdr:from>
    <xdr:to>
      <xdr:col>2</xdr:col>
      <xdr:colOff>247650</xdr:colOff>
      <xdr:row>118</xdr:row>
      <xdr:rowOff>85725</xdr:rowOff>
    </xdr:to>
    <xdr:sp>
      <xdr:nvSpPr>
        <xdr:cNvPr id="75" name="Text Box 22"/>
        <xdr:cNvSpPr txBox="1">
          <a:spLocks noChangeArrowheads="1"/>
        </xdr:cNvSpPr>
      </xdr:nvSpPr>
      <xdr:spPr>
        <a:xfrm>
          <a:off x="76200" y="23660100"/>
          <a:ext cx="1228725" cy="609600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氏名、市区町村名、就任日を入力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  <xdr:twoCellAnchor>
    <xdr:from>
      <xdr:col>0</xdr:col>
      <xdr:colOff>76200</xdr:colOff>
      <xdr:row>122</xdr:row>
      <xdr:rowOff>114300</xdr:rowOff>
    </xdr:from>
    <xdr:to>
      <xdr:col>2</xdr:col>
      <xdr:colOff>95250</xdr:colOff>
      <xdr:row>126</xdr:row>
      <xdr:rowOff>123825</xdr:rowOff>
    </xdr:to>
    <xdr:sp>
      <xdr:nvSpPr>
        <xdr:cNvPr id="76" name="Text Box 24"/>
        <xdr:cNvSpPr txBox="1">
          <a:spLocks noChangeArrowheads="1"/>
        </xdr:cNvSpPr>
      </xdr:nvSpPr>
      <xdr:spPr>
        <a:xfrm>
          <a:off x="76200" y="24984075"/>
          <a:ext cx="1076325" cy="6953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行の挿入は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この表の行内で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行ってください。</a:t>
          </a:r>
        </a:p>
      </xdr:txBody>
    </xdr:sp>
    <xdr:clientData/>
  </xdr:twoCellAnchor>
  <xdr:twoCellAnchor>
    <xdr:from>
      <xdr:col>0</xdr:col>
      <xdr:colOff>76200</xdr:colOff>
      <xdr:row>135</xdr:row>
      <xdr:rowOff>9525</xdr:rowOff>
    </xdr:from>
    <xdr:to>
      <xdr:col>2</xdr:col>
      <xdr:colOff>95250</xdr:colOff>
      <xdr:row>140</xdr:row>
      <xdr:rowOff>57150</xdr:rowOff>
    </xdr:to>
    <xdr:sp>
      <xdr:nvSpPr>
        <xdr:cNvPr id="77" name="Text Box 65"/>
        <xdr:cNvSpPr txBox="1">
          <a:spLocks noChangeArrowheads="1"/>
        </xdr:cNvSpPr>
      </xdr:nvSpPr>
      <xdr:spPr>
        <a:xfrm>
          <a:off x="76200" y="27108150"/>
          <a:ext cx="1076325" cy="90487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この矢印より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上の行で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挿入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1</xdr:col>
      <xdr:colOff>285750</xdr:colOff>
      <xdr:row>285</xdr:row>
      <xdr:rowOff>57150</xdr:rowOff>
    </xdr:from>
    <xdr:to>
      <xdr:col>4</xdr:col>
      <xdr:colOff>95250</xdr:colOff>
      <xdr:row>287</xdr:row>
      <xdr:rowOff>95250</xdr:rowOff>
    </xdr:to>
    <xdr:sp>
      <xdr:nvSpPr>
        <xdr:cNvPr id="78" name="Text Box 106"/>
        <xdr:cNvSpPr txBox="1">
          <a:spLocks noChangeArrowheads="1"/>
        </xdr:cNvSpPr>
      </xdr:nvSpPr>
      <xdr:spPr>
        <a:xfrm>
          <a:off x="657225" y="56578500"/>
          <a:ext cx="1866900" cy="381000"/>
        </a:xfrm>
        <a:prstGeom prst="rect">
          <a:avLst/>
        </a:prstGeom>
        <a:solidFill>
          <a:srgbClr val="FFFFC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この部分をコピーする。</a:t>
          </a:r>
        </a:p>
      </xdr:txBody>
    </xdr:sp>
    <xdr:clientData/>
  </xdr:twoCellAnchor>
  <xdr:twoCellAnchor>
    <xdr:from>
      <xdr:col>6</xdr:col>
      <xdr:colOff>600075</xdr:colOff>
      <xdr:row>64</xdr:row>
      <xdr:rowOff>95250</xdr:rowOff>
    </xdr:from>
    <xdr:to>
      <xdr:col>7</xdr:col>
      <xdr:colOff>57150</xdr:colOff>
      <xdr:row>65</xdr:row>
      <xdr:rowOff>0</xdr:rowOff>
    </xdr:to>
    <xdr:sp fLocksText="0">
      <xdr:nvSpPr>
        <xdr:cNvPr id="79" name="Text Box 1622"/>
        <xdr:cNvSpPr txBox="1">
          <a:spLocks noChangeArrowheads="1"/>
        </xdr:cNvSpPr>
      </xdr:nvSpPr>
      <xdr:spPr>
        <a:xfrm>
          <a:off x="4400550" y="12906375"/>
          <a:ext cx="142875" cy="104775"/>
        </a:xfrm>
        <a:prstGeom prst="rect">
          <a:avLst/>
        </a:prstGeom>
        <a:solidFill>
          <a:srgbClr val="FFFFCC"/>
        </a:solidFill>
        <a:ln w="63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64</xdr:row>
      <xdr:rowOff>95250</xdr:rowOff>
    </xdr:from>
    <xdr:to>
      <xdr:col>7</xdr:col>
      <xdr:colOff>381000</xdr:colOff>
      <xdr:row>65</xdr:row>
      <xdr:rowOff>0</xdr:rowOff>
    </xdr:to>
    <xdr:sp fLocksText="0">
      <xdr:nvSpPr>
        <xdr:cNvPr id="80" name="Text Box 1622"/>
        <xdr:cNvSpPr txBox="1">
          <a:spLocks noChangeArrowheads="1"/>
        </xdr:cNvSpPr>
      </xdr:nvSpPr>
      <xdr:spPr>
        <a:xfrm>
          <a:off x="4724400" y="12906375"/>
          <a:ext cx="142875" cy="104775"/>
        </a:xfrm>
        <a:prstGeom prst="rect">
          <a:avLst/>
        </a:prstGeom>
        <a:solidFill>
          <a:srgbClr val="FFFFCC"/>
        </a:solidFill>
        <a:ln w="63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64</xdr:row>
      <xdr:rowOff>95250</xdr:rowOff>
    </xdr:from>
    <xdr:to>
      <xdr:col>8</xdr:col>
      <xdr:colOff>9525</xdr:colOff>
      <xdr:row>65</xdr:row>
      <xdr:rowOff>0</xdr:rowOff>
    </xdr:to>
    <xdr:sp fLocksText="0">
      <xdr:nvSpPr>
        <xdr:cNvPr id="81" name="Text Box 1622"/>
        <xdr:cNvSpPr txBox="1">
          <a:spLocks noChangeArrowheads="1"/>
        </xdr:cNvSpPr>
      </xdr:nvSpPr>
      <xdr:spPr>
        <a:xfrm>
          <a:off x="5038725" y="12906375"/>
          <a:ext cx="142875" cy="104775"/>
        </a:xfrm>
        <a:prstGeom prst="rect">
          <a:avLst/>
        </a:prstGeom>
        <a:solidFill>
          <a:srgbClr val="FFFFCC"/>
        </a:solidFill>
        <a:ln w="63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11</xdr:row>
      <xdr:rowOff>114300</xdr:rowOff>
    </xdr:from>
    <xdr:to>
      <xdr:col>6</xdr:col>
      <xdr:colOff>485775</xdr:colOff>
      <xdr:row>12</xdr:row>
      <xdr:rowOff>76200</xdr:rowOff>
    </xdr:to>
    <xdr:sp>
      <xdr:nvSpPr>
        <xdr:cNvPr id="82" name="Text Box 92"/>
        <xdr:cNvSpPr txBox="1">
          <a:spLocks noChangeArrowheads="1"/>
        </xdr:cNvSpPr>
      </xdr:nvSpPr>
      <xdr:spPr>
        <a:xfrm>
          <a:off x="4143375" y="2609850"/>
          <a:ext cx="142875" cy="133350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8800" tIns="7200" rIns="2880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11</xdr:row>
      <xdr:rowOff>114300</xdr:rowOff>
    </xdr:from>
    <xdr:to>
      <xdr:col>7</xdr:col>
      <xdr:colOff>104775</xdr:colOff>
      <xdr:row>12</xdr:row>
      <xdr:rowOff>76200</xdr:rowOff>
    </xdr:to>
    <xdr:sp>
      <xdr:nvSpPr>
        <xdr:cNvPr id="83" name="Text Box 92"/>
        <xdr:cNvSpPr txBox="1">
          <a:spLocks noChangeArrowheads="1"/>
        </xdr:cNvSpPr>
      </xdr:nvSpPr>
      <xdr:spPr>
        <a:xfrm>
          <a:off x="4448175" y="2609850"/>
          <a:ext cx="142875" cy="133350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8800" tIns="7200" rIns="2880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11</xdr:row>
      <xdr:rowOff>114300</xdr:rowOff>
    </xdr:from>
    <xdr:to>
      <xdr:col>7</xdr:col>
      <xdr:colOff>428625</xdr:colOff>
      <xdr:row>12</xdr:row>
      <xdr:rowOff>76200</xdr:rowOff>
    </xdr:to>
    <xdr:sp>
      <xdr:nvSpPr>
        <xdr:cNvPr id="84" name="Text Box 92"/>
        <xdr:cNvSpPr txBox="1">
          <a:spLocks noChangeArrowheads="1"/>
        </xdr:cNvSpPr>
      </xdr:nvSpPr>
      <xdr:spPr>
        <a:xfrm>
          <a:off x="4772025" y="2609850"/>
          <a:ext cx="142875" cy="133350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8800" tIns="7200" rIns="2880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114300</xdr:rowOff>
    </xdr:from>
    <xdr:to>
      <xdr:col>9</xdr:col>
      <xdr:colOff>9525</xdr:colOff>
      <xdr:row>22</xdr:row>
      <xdr:rowOff>114300</xdr:rowOff>
    </xdr:to>
    <xdr:sp>
      <xdr:nvSpPr>
        <xdr:cNvPr id="85" name="直線矢印コネクタ 7"/>
        <xdr:cNvSpPr>
          <a:spLocks/>
        </xdr:cNvSpPr>
      </xdr:nvSpPr>
      <xdr:spPr>
        <a:xfrm flipH="1">
          <a:off x="5343525" y="4495800"/>
          <a:ext cx="523875" cy="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10</xdr:row>
      <xdr:rowOff>85725</xdr:rowOff>
    </xdr:from>
    <xdr:to>
      <xdr:col>8</xdr:col>
      <xdr:colOff>171450</xdr:colOff>
      <xdr:row>13</xdr:row>
      <xdr:rowOff>0</xdr:rowOff>
    </xdr:to>
    <xdr:sp>
      <xdr:nvSpPr>
        <xdr:cNvPr id="86" name="Rectangle 59"/>
        <xdr:cNvSpPr>
          <a:spLocks/>
        </xdr:cNvSpPr>
      </xdr:nvSpPr>
      <xdr:spPr>
        <a:xfrm>
          <a:off x="3724275" y="2409825"/>
          <a:ext cx="1619250" cy="4286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28</xdr:row>
      <xdr:rowOff>38100</xdr:rowOff>
    </xdr:from>
    <xdr:to>
      <xdr:col>5</xdr:col>
      <xdr:colOff>142875</xdr:colOff>
      <xdr:row>30</xdr:row>
      <xdr:rowOff>133350</xdr:rowOff>
    </xdr:to>
    <xdr:sp>
      <xdr:nvSpPr>
        <xdr:cNvPr id="87" name="直線矢印コネクタ 142"/>
        <xdr:cNvSpPr>
          <a:spLocks/>
        </xdr:cNvSpPr>
      </xdr:nvSpPr>
      <xdr:spPr>
        <a:xfrm flipH="1">
          <a:off x="2800350" y="5448300"/>
          <a:ext cx="457200" cy="438150"/>
        </a:xfrm>
        <a:prstGeom prst="straightConnector1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36</xdr:row>
      <xdr:rowOff>142875</xdr:rowOff>
    </xdr:from>
    <xdr:to>
      <xdr:col>4</xdr:col>
      <xdr:colOff>657225</xdr:colOff>
      <xdr:row>37</xdr:row>
      <xdr:rowOff>114300</xdr:rowOff>
    </xdr:to>
    <xdr:sp>
      <xdr:nvSpPr>
        <xdr:cNvPr id="88" name="Text Box 96"/>
        <xdr:cNvSpPr txBox="1">
          <a:spLocks noChangeArrowheads="1"/>
        </xdr:cNvSpPr>
      </xdr:nvSpPr>
      <xdr:spPr>
        <a:xfrm>
          <a:off x="2657475" y="6924675"/>
          <a:ext cx="4286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</a:t>
          </a:r>
        </a:p>
      </xdr:txBody>
    </xdr:sp>
    <xdr:clientData/>
  </xdr:twoCellAnchor>
  <xdr:twoCellAnchor>
    <xdr:from>
      <xdr:col>9</xdr:col>
      <xdr:colOff>9525</xdr:colOff>
      <xdr:row>28</xdr:row>
      <xdr:rowOff>123825</xdr:rowOff>
    </xdr:from>
    <xdr:to>
      <xdr:col>10</xdr:col>
      <xdr:colOff>581025</xdr:colOff>
      <xdr:row>32</xdr:row>
      <xdr:rowOff>161925</xdr:rowOff>
    </xdr:to>
    <xdr:sp>
      <xdr:nvSpPr>
        <xdr:cNvPr id="89" name="Text Box 61"/>
        <xdr:cNvSpPr txBox="1">
          <a:spLocks noChangeArrowheads="1"/>
        </xdr:cNvSpPr>
      </xdr:nvSpPr>
      <xdr:spPr>
        <a:xfrm>
          <a:off x="5867400" y="5534025"/>
          <a:ext cx="1257300" cy="723900"/>
        </a:xfrm>
        <a:prstGeom prst="rect">
          <a:avLst/>
        </a:prstGeom>
        <a:solidFill>
          <a:srgbClr val="FFFFC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7</xdr:col>
      <xdr:colOff>657225</xdr:colOff>
      <xdr:row>30</xdr:row>
      <xdr:rowOff>142875</xdr:rowOff>
    </xdr:from>
    <xdr:to>
      <xdr:col>9</xdr:col>
      <xdr:colOff>9525</xdr:colOff>
      <xdr:row>30</xdr:row>
      <xdr:rowOff>142875</xdr:rowOff>
    </xdr:to>
    <xdr:sp>
      <xdr:nvSpPr>
        <xdr:cNvPr id="90" name="直線矢印コネクタ 7"/>
        <xdr:cNvSpPr>
          <a:spLocks/>
        </xdr:cNvSpPr>
      </xdr:nvSpPr>
      <xdr:spPr>
        <a:xfrm flipH="1">
          <a:off x="5143500" y="5895975"/>
          <a:ext cx="72390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104775</xdr:rowOff>
    </xdr:from>
    <xdr:to>
      <xdr:col>10</xdr:col>
      <xdr:colOff>581025</xdr:colOff>
      <xdr:row>13</xdr:row>
      <xdr:rowOff>142875</xdr:rowOff>
    </xdr:to>
    <xdr:sp>
      <xdr:nvSpPr>
        <xdr:cNvPr id="91" name="Text Box 61"/>
        <xdr:cNvSpPr txBox="1">
          <a:spLocks noChangeArrowheads="1"/>
        </xdr:cNvSpPr>
      </xdr:nvSpPr>
      <xdr:spPr>
        <a:xfrm>
          <a:off x="5867400" y="2257425"/>
          <a:ext cx="1257300" cy="723900"/>
        </a:xfrm>
        <a:prstGeom prst="rect">
          <a:avLst/>
        </a:prstGeom>
        <a:solidFill>
          <a:srgbClr val="FFFFC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発番等ならびに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年月日を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8</xdr:col>
      <xdr:colOff>171450</xdr:colOff>
      <xdr:row>11</xdr:row>
      <xdr:rowOff>123825</xdr:rowOff>
    </xdr:from>
    <xdr:to>
      <xdr:col>9</xdr:col>
      <xdr:colOff>9525</xdr:colOff>
      <xdr:row>11</xdr:row>
      <xdr:rowOff>123825</xdr:rowOff>
    </xdr:to>
    <xdr:sp>
      <xdr:nvSpPr>
        <xdr:cNvPr id="92" name="直線矢印コネクタ 7"/>
        <xdr:cNvSpPr>
          <a:spLocks/>
        </xdr:cNvSpPr>
      </xdr:nvSpPr>
      <xdr:spPr>
        <a:xfrm flipH="1">
          <a:off x="5343525" y="2619375"/>
          <a:ext cx="523875" cy="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81</xdr:row>
      <xdr:rowOff>142875</xdr:rowOff>
    </xdr:from>
    <xdr:to>
      <xdr:col>9</xdr:col>
      <xdr:colOff>57150</xdr:colOff>
      <xdr:row>81</xdr:row>
      <xdr:rowOff>142875</xdr:rowOff>
    </xdr:to>
    <xdr:sp>
      <xdr:nvSpPr>
        <xdr:cNvPr id="93" name="直線矢印コネクタ 97"/>
        <xdr:cNvSpPr>
          <a:spLocks/>
        </xdr:cNvSpPr>
      </xdr:nvSpPr>
      <xdr:spPr>
        <a:xfrm flipH="1">
          <a:off x="5448300" y="16354425"/>
          <a:ext cx="466725" cy="0"/>
        </a:xfrm>
        <a:prstGeom prst="straightConnector1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73</xdr:row>
      <xdr:rowOff>85725</xdr:rowOff>
    </xdr:from>
    <xdr:to>
      <xdr:col>9</xdr:col>
      <xdr:colOff>57150</xdr:colOff>
      <xdr:row>73</xdr:row>
      <xdr:rowOff>85725</xdr:rowOff>
    </xdr:to>
    <xdr:sp>
      <xdr:nvSpPr>
        <xdr:cNvPr id="94" name="直線矢印コネクタ 99"/>
        <xdr:cNvSpPr>
          <a:spLocks/>
        </xdr:cNvSpPr>
      </xdr:nvSpPr>
      <xdr:spPr>
        <a:xfrm flipH="1">
          <a:off x="5438775" y="14697075"/>
          <a:ext cx="47625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33</xdr:row>
      <xdr:rowOff>85725</xdr:rowOff>
    </xdr:from>
    <xdr:to>
      <xdr:col>7</xdr:col>
      <xdr:colOff>657225</xdr:colOff>
      <xdr:row>39</xdr:row>
      <xdr:rowOff>95250</xdr:rowOff>
    </xdr:to>
    <xdr:sp>
      <xdr:nvSpPr>
        <xdr:cNvPr id="95" name="フリーフォーム: 図形 137"/>
        <xdr:cNvSpPr>
          <a:spLocks/>
        </xdr:cNvSpPr>
      </xdr:nvSpPr>
      <xdr:spPr>
        <a:xfrm>
          <a:off x="2590800" y="6353175"/>
          <a:ext cx="2552700" cy="1038225"/>
        </a:xfrm>
        <a:custGeom>
          <a:pathLst>
            <a:path h="1066800" w="2428875">
              <a:moveTo>
                <a:pt x="790575" y="0"/>
              </a:moveTo>
              <a:lnTo>
                <a:pt x="790575" y="838200"/>
              </a:lnTo>
              <a:lnTo>
                <a:pt x="0" y="838200"/>
              </a:lnTo>
              <a:lnTo>
                <a:pt x="0" y="1066800"/>
              </a:lnTo>
              <a:lnTo>
                <a:pt x="2428875" y="1066800"/>
              </a:lnTo>
              <a:lnTo>
                <a:pt x="2428875" y="0"/>
              </a:lnTo>
              <a:lnTo>
                <a:pt x="790575" y="0"/>
              </a:lnTo>
              <a:close/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111</xdr:row>
      <xdr:rowOff>85725</xdr:rowOff>
    </xdr:from>
    <xdr:to>
      <xdr:col>8</xdr:col>
      <xdr:colOff>438150</xdr:colOff>
      <xdr:row>113</xdr:row>
      <xdr:rowOff>19050</xdr:rowOff>
    </xdr:to>
    <xdr:sp>
      <xdr:nvSpPr>
        <xdr:cNvPr id="96" name="Rectangle 59"/>
        <xdr:cNvSpPr>
          <a:spLocks/>
        </xdr:cNvSpPr>
      </xdr:nvSpPr>
      <xdr:spPr>
        <a:xfrm>
          <a:off x="4524375" y="23069550"/>
          <a:ext cx="1085850" cy="2762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109</xdr:row>
      <xdr:rowOff>133350</xdr:rowOff>
    </xdr:from>
    <xdr:to>
      <xdr:col>10</xdr:col>
      <xdr:colOff>390525</xdr:colOff>
      <xdr:row>114</xdr:row>
      <xdr:rowOff>104775</xdr:rowOff>
    </xdr:to>
    <xdr:sp>
      <xdr:nvSpPr>
        <xdr:cNvPr id="97" name="Text Box 61"/>
        <xdr:cNvSpPr txBox="1">
          <a:spLocks noChangeArrowheads="1"/>
        </xdr:cNvSpPr>
      </xdr:nvSpPr>
      <xdr:spPr>
        <a:xfrm>
          <a:off x="5857875" y="22774275"/>
          <a:ext cx="1076325" cy="82867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前のシート②で入力したものが表示されます。</a:t>
          </a:r>
        </a:p>
      </xdr:txBody>
    </xdr:sp>
    <xdr:clientData/>
  </xdr:twoCellAnchor>
  <xdr:twoCellAnchor>
    <xdr:from>
      <xdr:col>8</xdr:col>
      <xdr:colOff>438150</xdr:colOff>
      <xdr:row>112</xdr:row>
      <xdr:rowOff>47625</xdr:rowOff>
    </xdr:from>
    <xdr:to>
      <xdr:col>9</xdr:col>
      <xdr:colOff>0</xdr:colOff>
      <xdr:row>112</xdr:row>
      <xdr:rowOff>47625</xdr:rowOff>
    </xdr:to>
    <xdr:sp>
      <xdr:nvSpPr>
        <xdr:cNvPr id="98" name="直線矢印コネクタ 159"/>
        <xdr:cNvSpPr>
          <a:spLocks/>
        </xdr:cNvSpPr>
      </xdr:nvSpPr>
      <xdr:spPr>
        <a:xfrm flipH="1">
          <a:off x="5610225" y="23202900"/>
          <a:ext cx="24765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118</xdr:row>
      <xdr:rowOff>47625</xdr:rowOff>
    </xdr:from>
    <xdr:to>
      <xdr:col>9</xdr:col>
      <xdr:colOff>0</xdr:colOff>
      <xdr:row>118</xdr:row>
      <xdr:rowOff>47625</xdr:rowOff>
    </xdr:to>
    <xdr:sp>
      <xdr:nvSpPr>
        <xdr:cNvPr id="99" name="直線矢印コネクタ 165"/>
        <xdr:cNvSpPr>
          <a:spLocks/>
        </xdr:cNvSpPr>
      </xdr:nvSpPr>
      <xdr:spPr>
        <a:xfrm flipH="1">
          <a:off x="5610225" y="24231600"/>
          <a:ext cx="247650" cy="0"/>
        </a:xfrm>
        <a:prstGeom prst="straightConnector1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116</xdr:row>
      <xdr:rowOff>123825</xdr:rowOff>
    </xdr:from>
    <xdr:to>
      <xdr:col>3</xdr:col>
      <xdr:colOff>381000</xdr:colOff>
      <xdr:row>120</xdr:row>
      <xdr:rowOff>152400</xdr:rowOff>
    </xdr:to>
    <xdr:sp>
      <xdr:nvSpPr>
        <xdr:cNvPr id="100" name="直線矢印コネクタ 173"/>
        <xdr:cNvSpPr>
          <a:spLocks/>
        </xdr:cNvSpPr>
      </xdr:nvSpPr>
      <xdr:spPr>
        <a:xfrm>
          <a:off x="1304925" y="23964900"/>
          <a:ext cx="819150" cy="7143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229</xdr:row>
      <xdr:rowOff>114300</xdr:rowOff>
    </xdr:from>
    <xdr:to>
      <xdr:col>8</xdr:col>
      <xdr:colOff>219075</xdr:colOff>
      <xdr:row>231</xdr:row>
      <xdr:rowOff>57150</xdr:rowOff>
    </xdr:to>
    <xdr:sp>
      <xdr:nvSpPr>
        <xdr:cNvPr id="101" name="Rectangle 59"/>
        <xdr:cNvSpPr>
          <a:spLocks/>
        </xdr:cNvSpPr>
      </xdr:nvSpPr>
      <xdr:spPr>
        <a:xfrm>
          <a:off x="4943475" y="46729650"/>
          <a:ext cx="447675" cy="2857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230</xdr:row>
      <xdr:rowOff>161925</xdr:rowOff>
    </xdr:from>
    <xdr:to>
      <xdr:col>8</xdr:col>
      <xdr:colOff>676275</xdr:colOff>
      <xdr:row>230</xdr:row>
      <xdr:rowOff>161925</xdr:rowOff>
    </xdr:to>
    <xdr:sp>
      <xdr:nvSpPr>
        <xdr:cNvPr id="102" name="直線矢印コネクタ 184"/>
        <xdr:cNvSpPr>
          <a:spLocks/>
        </xdr:cNvSpPr>
      </xdr:nvSpPr>
      <xdr:spPr>
        <a:xfrm flipH="1">
          <a:off x="5391150" y="46948725"/>
          <a:ext cx="457200" cy="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260</xdr:row>
      <xdr:rowOff>142875</xdr:rowOff>
    </xdr:from>
    <xdr:to>
      <xdr:col>6</xdr:col>
      <xdr:colOff>647700</xdr:colOff>
      <xdr:row>263</xdr:row>
      <xdr:rowOff>104775</xdr:rowOff>
    </xdr:to>
    <xdr:sp>
      <xdr:nvSpPr>
        <xdr:cNvPr id="103" name="直線矢印コネクタ 189"/>
        <xdr:cNvSpPr>
          <a:spLocks/>
        </xdr:cNvSpPr>
      </xdr:nvSpPr>
      <xdr:spPr>
        <a:xfrm flipV="1">
          <a:off x="4448175" y="52177950"/>
          <a:ext cx="0" cy="4762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284</xdr:row>
      <xdr:rowOff>19050</xdr:rowOff>
    </xdr:from>
    <xdr:to>
      <xdr:col>2</xdr:col>
      <xdr:colOff>523875</xdr:colOff>
      <xdr:row>285</xdr:row>
      <xdr:rowOff>57150</xdr:rowOff>
    </xdr:to>
    <xdr:sp>
      <xdr:nvSpPr>
        <xdr:cNvPr id="104" name="直線矢印コネクタ 22236"/>
        <xdr:cNvSpPr>
          <a:spLocks/>
        </xdr:cNvSpPr>
      </xdr:nvSpPr>
      <xdr:spPr>
        <a:xfrm flipV="1">
          <a:off x="1581150" y="56368950"/>
          <a:ext cx="0" cy="2095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180</xdr:row>
      <xdr:rowOff>38100</xdr:rowOff>
    </xdr:from>
    <xdr:to>
      <xdr:col>4</xdr:col>
      <xdr:colOff>219075</xdr:colOff>
      <xdr:row>185</xdr:row>
      <xdr:rowOff>85725</xdr:rowOff>
    </xdr:to>
    <xdr:sp>
      <xdr:nvSpPr>
        <xdr:cNvPr id="105" name="AutoShape 34"/>
        <xdr:cNvSpPr>
          <a:spLocks/>
        </xdr:cNvSpPr>
      </xdr:nvSpPr>
      <xdr:spPr>
        <a:xfrm>
          <a:off x="2390775" y="34966275"/>
          <a:ext cx="257175" cy="904875"/>
        </a:xfrm>
        <a:prstGeom prst="downArrow">
          <a:avLst/>
        </a:prstGeom>
        <a:solidFill>
          <a:srgbClr val="E5FFFE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180</xdr:row>
      <xdr:rowOff>66675</xdr:rowOff>
    </xdr:from>
    <xdr:to>
      <xdr:col>4</xdr:col>
      <xdr:colOff>457200</xdr:colOff>
      <xdr:row>182</xdr:row>
      <xdr:rowOff>0</xdr:rowOff>
    </xdr:to>
    <xdr:sp>
      <xdr:nvSpPr>
        <xdr:cNvPr id="106" name="Line 75"/>
        <xdr:cNvSpPr>
          <a:spLocks/>
        </xdr:cNvSpPr>
      </xdr:nvSpPr>
      <xdr:spPr>
        <a:xfrm flipH="1" flipV="1">
          <a:off x="2343150" y="34994850"/>
          <a:ext cx="542925" cy="2762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230</xdr:row>
      <xdr:rowOff>76200</xdr:rowOff>
    </xdr:from>
    <xdr:to>
      <xdr:col>8</xdr:col>
      <xdr:colOff>219075</xdr:colOff>
      <xdr:row>231</xdr:row>
      <xdr:rowOff>57150</xdr:rowOff>
    </xdr:to>
    <xdr:sp>
      <xdr:nvSpPr>
        <xdr:cNvPr id="107" name="Rectangle 59"/>
        <xdr:cNvSpPr>
          <a:spLocks/>
        </xdr:cNvSpPr>
      </xdr:nvSpPr>
      <xdr:spPr>
        <a:xfrm>
          <a:off x="5238750" y="46863000"/>
          <a:ext cx="152400" cy="15240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311</xdr:row>
      <xdr:rowOff>0</xdr:rowOff>
    </xdr:from>
    <xdr:to>
      <xdr:col>7</xdr:col>
      <xdr:colOff>123825</xdr:colOff>
      <xdr:row>312</xdr:row>
      <xdr:rowOff>66675</xdr:rowOff>
    </xdr:to>
    <xdr:sp>
      <xdr:nvSpPr>
        <xdr:cNvPr id="108" name="Rectangle 59"/>
        <xdr:cNvSpPr>
          <a:spLocks/>
        </xdr:cNvSpPr>
      </xdr:nvSpPr>
      <xdr:spPr>
        <a:xfrm>
          <a:off x="2790825" y="61045725"/>
          <a:ext cx="1819275" cy="2381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300</xdr:row>
      <xdr:rowOff>9525</xdr:rowOff>
    </xdr:from>
    <xdr:to>
      <xdr:col>6</xdr:col>
      <xdr:colOff>152400</xdr:colOff>
      <xdr:row>310</xdr:row>
      <xdr:rowOff>152400</xdr:rowOff>
    </xdr:to>
    <xdr:sp>
      <xdr:nvSpPr>
        <xdr:cNvPr id="109" name="直線矢印コネクタ 196"/>
        <xdr:cNvSpPr>
          <a:spLocks/>
        </xdr:cNvSpPr>
      </xdr:nvSpPr>
      <xdr:spPr>
        <a:xfrm>
          <a:off x="3952875" y="59169300"/>
          <a:ext cx="0" cy="18573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300</xdr:row>
      <xdr:rowOff>19050</xdr:rowOff>
    </xdr:from>
    <xdr:to>
      <xdr:col>8</xdr:col>
      <xdr:colOff>47625</xdr:colOff>
      <xdr:row>303</xdr:row>
      <xdr:rowOff>152400</xdr:rowOff>
    </xdr:to>
    <xdr:sp>
      <xdr:nvSpPr>
        <xdr:cNvPr id="110" name="コネクタ: カギ線 214"/>
        <xdr:cNvSpPr>
          <a:spLocks/>
        </xdr:cNvSpPr>
      </xdr:nvSpPr>
      <xdr:spPr>
        <a:xfrm rot="10800000" flipV="1">
          <a:off x="800100" y="59178825"/>
          <a:ext cx="4419600" cy="647700"/>
        </a:xfrm>
        <a:prstGeom prst="bentConnector3">
          <a:avLst>
            <a:gd name="adj" fmla="val 0"/>
          </a:avLst>
        </a:prstGeom>
        <a:noFill/>
        <a:ln w="635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29</xdr:row>
      <xdr:rowOff>76200</xdr:rowOff>
    </xdr:from>
    <xdr:to>
      <xdr:col>7</xdr:col>
      <xdr:colOff>666750</xdr:colOff>
      <xdr:row>37</xdr:row>
      <xdr:rowOff>152400</xdr:rowOff>
    </xdr:to>
    <xdr:sp>
      <xdr:nvSpPr>
        <xdr:cNvPr id="111" name="フリーフォーム: 図形 219"/>
        <xdr:cNvSpPr>
          <a:spLocks/>
        </xdr:cNvSpPr>
      </xdr:nvSpPr>
      <xdr:spPr>
        <a:xfrm>
          <a:off x="2590800" y="5657850"/>
          <a:ext cx="2562225" cy="1447800"/>
        </a:xfrm>
        <a:custGeom>
          <a:pathLst>
            <a:path h="1447800" w="2562225">
              <a:moveTo>
                <a:pt x="1257300" y="0"/>
              </a:moveTo>
              <a:lnTo>
                <a:pt x="2562225" y="0"/>
              </a:lnTo>
              <a:lnTo>
                <a:pt x="2562225" y="409575"/>
              </a:lnTo>
              <a:lnTo>
                <a:pt x="742950" y="409575"/>
              </a:lnTo>
              <a:lnTo>
                <a:pt x="742950" y="1447800"/>
              </a:lnTo>
              <a:lnTo>
                <a:pt x="0" y="1447800"/>
              </a:lnTo>
              <a:lnTo>
                <a:pt x="0" y="381000"/>
              </a:lnTo>
              <a:lnTo>
                <a:pt x="1257300" y="381000"/>
              </a:lnTo>
              <a:lnTo>
                <a:pt x="1257300" y="0"/>
              </a:lnTo>
              <a:close/>
            </a:path>
          </a:pathLst>
        </a:cu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326</xdr:row>
      <xdr:rowOff>9525</xdr:rowOff>
    </xdr:from>
    <xdr:to>
      <xdr:col>8</xdr:col>
      <xdr:colOff>180975</xdr:colOff>
      <xdr:row>332</xdr:row>
      <xdr:rowOff>133350</xdr:rowOff>
    </xdr:to>
    <xdr:sp>
      <xdr:nvSpPr>
        <xdr:cNvPr id="112" name="Rectangle 108"/>
        <xdr:cNvSpPr>
          <a:spLocks/>
        </xdr:cNvSpPr>
      </xdr:nvSpPr>
      <xdr:spPr>
        <a:xfrm>
          <a:off x="990600" y="63741300"/>
          <a:ext cx="4362450" cy="1152525"/>
        </a:xfrm>
        <a:prstGeom prst="rect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321</xdr:row>
      <xdr:rowOff>114300</xdr:rowOff>
    </xdr:from>
    <xdr:to>
      <xdr:col>6</xdr:col>
      <xdr:colOff>114300</xdr:colOff>
      <xdr:row>324</xdr:row>
      <xdr:rowOff>76200</xdr:rowOff>
    </xdr:to>
    <xdr:sp>
      <xdr:nvSpPr>
        <xdr:cNvPr id="113" name="Text Box 55"/>
        <xdr:cNvSpPr txBox="1">
          <a:spLocks noChangeArrowheads="1"/>
        </xdr:cNvSpPr>
      </xdr:nvSpPr>
      <xdr:spPr>
        <a:xfrm>
          <a:off x="2114550" y="62988825"/>
          <a:ext cx="1800225" cy="476250"/>
        </a:xfrm>
        <a:prstGeom prst="rect">
          <a:avLst/>
        </a:prstGeom>
        <a:solidFill>
          <a:srgbClr val="FEFAC6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セルの色を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塗りつぶしなしに変更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twoCellAnchor>
  <xdr:twoCellAnchor>
    <xdr:from>
      <xdr:col>1</xdr:col>
      <xdr:colOff>400050</xdr:colOff>
      <xdr:row>324</xdr:row>
      <xdr:rowOff>76200</xdr:rowOff>
    </xdr:from>
    <xdr:to>
      <xdr:col>1</xdr:col>
      <xdr:colOff>609600</xdr:colOff>
      <xdr:row>326</xdr:row>
      <xdr:rowOff>133350</xdr:rowOff>
    </xdr:to>
    <xdr:sp>
      <xdr:nvSpPr>
        <xdr:cNvPr id="114" name="直線矢印コネクタ 22247"/>
        <xdr:cNvSpPr>
          <a:spLocks/>
        </xdr:cNvSpPr>
      </xdr:nvSpPr>
      <xdr:spPr>
        <a:xfrm flipH="1">
          <a:off x="771525" y="63465075"/>
          <a:ext cx="209550" cy="400050"/>
        </a:xfrm>
        <a:prstGeom prst="straightConnector1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324</xdr:row>
      <xdr:rowOff>76200</xdr:rowOff>
    </xdr:from>
    <xdr:to>
      <xdr:col>4</xdr:col>
      <xdr:colOff>590550</xdr:colOff>
      <xdr:row>326</xdr:row>
      <xdr:rowOff>133350</xdr:rowOff>
    </xdr:to>
    <xdr:sp>
      <xdr:nvSpPr>
        <xdr:cNvPr id="115" name="直線矢印コネクタ 22256"/>
        <xdr:cNvSpPr>
          <a:spLocks/>
        </xdr:cNvSpPr>
      </xdr:nvSpPr>
      <xdr:spPr>
        <a:xfrm>
          <a:off x="3009900" y="63465075"/>
          <a:ext cx="9525" cy="400050"/>
        </a:xfrm>
        <a:prstGeom prst="straightConnector1">
          <a:avLst/>
        </a:prstGeom>
        <a:noFill/>
        <a:ln w="635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358</xdr:row>
      <xdr:rowOff>180975</xdr:rowOff>
    </xdr:from>
    <xdr:to>
      <xdr:col>7</xdr:col>
      <xdr:colOff>419100</xdr:colOff>
      <xdr:row>360</xdr:row>
      <xdr:rowOff>19050</xdr:rowOff>
    </xdr:to>
    <xdr:sp>
      <xdr:nvSpPr>
        <xdr:cNvPr id="116" name="直線矢印コネクタ 241"/>
        <xdr:cNvSpPr>
          <a:spLocks/>
        </xdr:cNvSpPr>
      </xdr:nvSpPr>
      <xdr:spPr>
        <a:xfrm flipH="1" flipV="1">
          <a:off x="4667250" y="70770750"/>
          <a:ext cx="238125" cy="2381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358</xdr:row>
      <xdr:rowOff>180975</xdr:rowOff>
    </xdr:from>
    <xdr:to>
      <xdr:col>8</xdr:col>
      <xdr:colOff>447675</xdr:colOff>
      <xdr:row>360</xdr:row>
      <xdr:rowOff>28575</xdr:rowOff>
    </xdr:to>
    <xdr:sp>
      <xdr:nvSpPr>
        <xdr:cNvPr id="117" name="直線矢印コネクタ 243"/>
        <xdr:cNvSpPr>
          <a:spLocks/>
        </xdr:cNvSpPr>
      </xdr:nvSpPr>
      <xdr:spPr>
        <a:xfrm flipV="1">
          <a:off x="5619750" y="70770750"/>
          <a:ext cx="0" cy="2476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10</xdr:col>
      <xdr:colOff>628650</xdr:colOff>
      <xdr:row>396</xdr:row>
      <xdr:rowOff>142875</xdr:rowOff>
    </xdr:to>
    <xdr:pic>
      <xdr:nvPicPr>
        <xdr:cNvPr id="118" name="図 2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28875" y="72237600"/>
          <a:ext cx="4743450" cy="535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7</xdr:row>
      <xdr:rowOff>133350</xdr:rowOff>
    </xdr:from>
    <xdr:to>
      <xdr:col>1</xdr:col>
      <xdr:colOff>628650</xdr:colOff>
      <xdr:row>8</xdr:row>
      <xdr:rowOff>285750</xdr:rowOff>
    </xdr:to>
    <xdr:sp>
      <xdr:nvSpPr>
        <xdr:cNvPr id="1" name="Oval 1"/>
        <xdr:cNvSpPr>
          <a:spLocks/>
        </xdr:cNvSpPr>
      </xdr:nvSpPr>
      <xdr:spPr>
        <a:xfrm>
          <a:off x="457200" y="1362075"/>
          <a:ext cx="419100" cy="3905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正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9"/>
  <sheetViews>
    <sheetView tabSelected="1" view="pageBreakPreview" zoomScaleSheetLayoutView="100" zoomScalePageLayoutView="0" workbookViewId="0" topLeftCell="A376">
      <selection activeCell="D385" sqref="D385"/>
    </sheetView>
  </sheetViews>
  <sheetFormatPr defaultColWidth="9.00390625" defaultRowHeight="13.5"/>
  <cols>
    <col min="1" max="1" width="4.875" style="0" customWidth="1"/>
  </cols>
  <sheetData>
    <row r="2" s="69" customFormat="1" ht="22.5" customHeight="1">
      <c r="A2" s="79" t="s">
        <v>122</v>
      </c>
    </row>
    <row r="3" s="69" customFormat="1" ht="11.25" customHeight="1">
      <c r="B3" s="68"/>
    </row>
    <row r="4" spans="2:11" s="69" customFormat="1" ht="29.25" customHeight="1">
      <c r="B4" s="194" t="s">
        <v>86</v>
      </c>
      <c r="C4" s="194"/>
      <c r="D4" s="194"/>
      <c r="E4" s="194"/>
      <c r="F4" s="194"/>
      <c r="G4" s="194"/>
      <c r="H4" s="194"/>
      <c r="I4" s="194"/>
      <c r="J4" s="194"/>
      <c r="K4" s="194"/>
    </row>
    <row r="5" s="70" customFormat="1" ht="22.5" customHeight="1">
      <c r="B5" s="80" t="s">
        <v>69</v>
      </c>
    </row>
    <row r="6" s="70" customFormat="1" ht="22.5" customHeight="1">
      <c r="B6" s="80" t="s">
        <v>53</v>
      </c>
    </row>
    <row r="7" s="69" customFormat="1" ht="17.25"/>
    <row r="8" s="69" customFormat="1" ht="17.25"/>
    <row r="51" s="69" customFormat="1" ht="22.5" customHeight="1">
      <c r="A51" s="79" t="s">
        <v>60</v>
      </c>
    </row>
    <row r="52" s="69" customFormat="1" ht="11.25" customHeight="1">
      <c r="B52" s="68"/>
    </row>
    <row r="53" s="69" customFormat="1" ht="22.5" customHeight="1">
      <c r="B53" s="81" t="s">
        <v>48</v>
      </c>
    </row>
    <row r="54" spans="2:10" s="70" customFormat="1" ht="21" customHeight="1">
      <c r="B54" s="197" t="s">
        <v>118</v>
      </c>
      <c r="C54" s="198"/>
      <c r="D54" s="198"/>
      <c r="E54" s="198"/>
      <c r="F54" s="198"/>
      <c r="G54" s="198"/>
      <c r="H54" s="198"/>
      <c r="I54" s="198"/>
      <c r="J54" s="198"/>
    </row>
    <row r="55" s="70" customFormat="1" ht="21" customHeight="1">
      <c r="B55" s="188"/>
    </row>
    <row r="56" spans="2:10" s="70" customFormat="1" ht="37.5" customHeight="1">
      <c r="B56" s="195" t="s">
        <v>119</v>
      </c>
      <c r="C56" s="193"/>
      <c r="D56" s="193"/>
      <c r="E56" s="193"/>
      <c r="F56" s="193"/>
      <c r="G56" s="193"/>
      <c r="H56" s="193"/>
      <c r="I56" s="193"/>
      <c r="J56" s="193"/>
    </row>
    <row r="57" spans="2:10" s="70" customFormat="1" ht="39.75" customHeight="1">
      <c r="B57" s="199" t="s">
        <v>121</v>
      </c>
      <c r="C57" s="199"/>
      <c r="D57" s="199"/>
      <c r="E57" s="199"/>
      <c r="F57" s="199"/>
      <c r="G57" s="199"/>
      <c r="H57" s="199"/>
      <c r="I57" s="199"/>
      <c r="J57" s="199"/>
    </row>
    <row r="58" s="69" customFormat="1" ht="15.75" customHeight="1"/>
    <row r="59" s="69" customFormat="1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97" ht="22.5" customHeight="1">
      <c r="A97" s="79" t="s">
        <v>61</v>
      </c>
    </row>
    <row r="98" ht="11.25" customHeight="1">
      <c r="A98" s="68"/>
    </row>
    <row r="99" spans="1:11" ht="20.25" customHeight="1">
      <c r="A99" s="82"/>
      <c r="B99" s="80" t="s">
        <v>46</v>
      </c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0.25" customHeight="1">
      <c r="A100" s="82"/>
      <c r="B100" s="80" t="s">
        <v>70</v>
      </c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0.25" customHeight="1">
      <c r="A101" s="82"/>
      <c r="B101" s="83" t="s">
        <v>47</v>
      </c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52.5" customHeight="1">
      <c r="A102" s="82"/>
      <c r="B102" s="195" t="s">
        <v>117</v>
      </c>
      <c r="C102" s="193"/>
      <c r="D102" s="193"/>
      <c r="E102" s="193"/>
      <c r="F102" s="193"/>
      <c r="G102" s="193"/>
      <c r="H102" s="193"/>
      <c r="I102" s="193"/>
      <c r="J102" s="193"/>
      <c r="K102" s="193"/>
    </row>
    <row r="103" spans="1:11" ht="36" customHeight="1">
      <c r="A103" s="82"/>
      <c r="B103" s="195" t="s">
        <v>120</v>
      </c>
      <c r="C103" s="193"/>
      <c r="D103" s="193"/>
      <c r="E103" s="193"/>
      <c r="F103" s="193"/>
      <c r="G103" s="193"/>
      <c r="H103" s="193"/>
      <c r="I103" s="193"/>
      <c r="J103" s="193"/>
      <c r="K103" s="193"/>
    </row>
    <row r="104" spans="1:11" ht="20.25" customHeight="1">
      <c r="A104" s="82"/>
      <c r="B104" s="80" t="s">
        <v>49</v>
      </c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" customHeight="1">
      <c r="A105" s="82"/>
      <c r="B105" s="193" t="s">
        <v>51</v>
      </c>
      <c r="C105" s="193"/>
      <c r="D105" s="193"/>
      <c r="E105" s="193"/>
      <c r="F105" s="193"/>
      <c r="G105" s="193"/>
      <c r="H105" s="193"/>
      <c r="I105" s="193"/>
      <c r="J105" s="193"/>
      <c r="K105" s="193"/>
    </row>
    <row r="106" spans="1:11" ht="14.25" customHeight="1">
      <c r="A106" s="82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</row>
    <row r="107" spans="1:11" ht="20.25" customHeight="1">
      <c r="A107" s="82"/>
      <c r="B107" s="84" t="s">
        <v>62</v>
      </c>
      <c r="C107" s="82"/>
      <c r="D107" s="82"/>
      <c r="E107" s="82"/>
      <c r="F107" s="82"/>
      <c r="G107" s="82"/>
      <c r="H107" s="82"/>
      <c r="I107" s="82"/>
      <c r="J107" s="82"/>
      <c r="K107" s="82"/>
    </row>
    <row r="108" ht="20.25" customHeight="1">
      <c r="B108" s="71"/>
    </row>
    <row r="148" spans="1:2" ht="22.5" customHeight="1">
      <c r="A148" s="67"/>
      <c r="B148" s="85" t="s">
        <v>54</v>
      </c>
    </row>
    <row r="198" ht="18.75">
      <c r="A198" s="86" t="s">
        <v>63</v>
      </c>
    </row>
    <row r="199" ht="27.75" customHeight="1"/>
    <row r="200" spans="1:11" s="75" customFormat="1" ht="19.5" customHeight="1">
      <c r="A200" s="151" t="s">
        <v>64</v>
      </c>
      <c r="B200" s="196" t="s">
        <v>71</v>
      </c>
      <c r="C200" s="196"/>
      <c r="D200" s="196"/>
      <c r="E200" s="196"/>
      <c r="F200" s="196"/>
      <c r="G200" s="196"/>
      <c r="H200" s="196"/>
      <c r="I200" s="196"/>
      <c r="J200" s="196"/>
      <c r="K200" s="196"/>
    </row>
    <row r="201" spans="1:11" s="75" customFormat="1" ht="36" customHeight="1">
      <c r="A201" s="87"/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</row>
    <row r="202" spans="1:10" s="75" customFormat="1" ht="19.5" customHeight="1">
      <c r="A202" s="88"/>
      <c r="B202" s="76"/>
      <c r="C202" s="76"/>
      <c r="D202" s="76"/>
      <c r="E202" s="76"/>
      <c r="F202" s="76"/>
      <c r="G202" s="76"/>
      <c r="H202" s="76"/>
      <c r="I202" s="76"/>
      <c r="J202" s="76"/>
    </row>
    <row r="203" spans="2:10" s="75" customFormat="1" ht="24.75" customHeight="1">
      <c r="B203" s="89" t="s">
        <v>72</v>
      </c>
      <c r="C203" s="90"/>
      <c r="D203" s="90"/>
      <c r="E203" s="90"/>
      <c r="F203" s="90"/>
      <c r="G203" s="90"/>
      <c r="H203" s="90"/>
      <c r="I203" s="90"/>
      <c r="J203" s="76"/>
    </row>
    <row r="204" spans="2:9" s="91" customFormat="1" ht="22.5" customHeight="1">
      <c r="B204" s="92" t="s">
        <v>108</v>
      </c>
      <c r="C204" s="93"/>
      <c r="D204" s="93"/>
      <c r="E204" s="93"/>
      <c r="F204" s="93"/>
      <c r="G204" s="93"/>
      <c r="H204" s="93"/>
      <c r="I204" s="93"/>
    </row>
    <row r="205" spans="2:10" s="91" customFormat="1" ht="22.5" customHeight="1">
      <c r="B205" s="92" t="s">
        <v>110</v>
      </c>
      <c r="C205" s="94"/>
      <c r="D205" s="94"/>
      <c r="E205" s="94"/>
      <c r="F205" s="94"/>
      <c r="G205" s="94"/>
      <c r="H205" s="94"/>
      <c r="I205" s="94"/>
      <c r="J205" s="95"/>
    </row>
    <row r="206" spans="2:10" s="91" customFormat="1" ht="22.5" customHeight="1">
      <c r="B206" s="96" t="s">
        <v>109</v>
      </c>
      <c r="C206" s="94"/>
      <c r="D206" s="94"/>
      <c r="E206" s="94"/>
      <c r="F206" s="94"/>
      <c r="G206" s="94"/>
      <c r="H206" s="94"/>
      <c r="I206" s="94"/>
      <c r="J206" s="95"/>
    </row>
    <row r="207" spans="2:9" s="91" customFormat="1" ht="11.25" customHeight="1">
      <c r="B207" s="98"/>
      <c r="C207" s="97"/>
      <c r="D207" s="97"/>
      <c r="E207" s="97"/>
      <c r="F207" s="97"/>
      <c r="G207" s="97"/>
      <c r="H207" s="97"/>
      <c r="I207" s="97"/>
    </row>
    <row r="208" spans="2:9" s="91" customFormat="1" ht="22.5" customHeight="1">
      <c r="B208" s="99" t="s">
        <v>111</v>
      </c>
      <c r="C208" s="82"/>
      <c r="D208" s="82"/>
      <c r="E208" s="82"/>
      <c r="F208" s="82"/>
      <c r="G208" s="82"/>
      <c r="H208" s="100" t="s">
        <v>106</v>
      </c>
      <c r="I208" s="97"/>
    </row>
    <row r="209" spans="2:9" s="91" customFormat="1" ht="22.5" customHeight="1">
      <c r="B209" s="99" t="s">
        <v>112</v>
      </c>
      <c r="C209" s="99"/>
      <c r="D209" s="99"/>
      <c r="E209" s="99"/>
      <c r="F209" s="99"/>
      <c r="G209" s="99"/>
      <c r="H209" s="100" t="s">
        <v>105</v>
      </c>
      <c r="I209" s="97"/>
    </row>
    <row r="210" spans="2:9" s="91" customFormat="1" ht="22.5" customHeight="1">
      <c r="B210" s="99" t="s">
        <v>113</v>
      </c>
      <c r="C210" s="99" t="s">
        <v>73</v>
      </c>
      <c r="D210" s="99"/>
      <c r="E210" s="99" t="s">
        <v>114</v>
      </c>
      <c r="F210" s="99"/>
      <c r="G210" s="99"/>
      <c r="H210" s="99" t="s">
        <v>107</v>
      </c>
      <c r="I210" s="97"/>
    </row>
    <row r="211" spans="2:10" s="91" customFormat="1" ht="11.25" customHeight="1">
      <c r="B211" s="101"/>
      <c r="C211" s="101"/>
      <c r="D211" s="101"/>
      <c r="E211" s="101"/>
      <c r="F211" s="101"/>
      <c r="G211" s="101"/>
      <c r="H211" s="101"/>
      <c r="I211" s="101"/>
      <c r="J211" s="101"/>
    </row>
    <row r="212" spans="2:10" s="91" customFormat="1" ht="26.25" customHeight="1">
      <c r="B212" s="102" t="s">
        <v>74</v>
      </c>
      <c r="C212" s="101"/>
      <c r="D212" s="101"/>
      <c r="E212" s="101"/>
      <c r="F212" s="101"/>
      <c r="G212" s="101"/>
      <c r="H212" s="101"/>
      <c r="I212" s="101"/>
      <c r="J212" s="101"/>
    </row>
    <row r="213" spans="2:10" s="91" customFormat="1" ht="26.25" customHeight="1">
      <c r="B213" s="102" t="s">
        <v>75</v>
      </c>
      <c r="C213" s="101"/>
      <c r="D213" s="101"/>
      <c r="E213" s="101"/>
      <c r="F213" s="101"/>
      <c r="G213" s="101"/>
      <c r="H213" s="101"/>
      <c r="I213" s="101"/>
      <c r="J213" s="101"/>
    </row>
    <row r="214" spans="2:10" s="91" customFormat="1" ht="42.75" customHeight="1">
      <c r="B214" s="190" t="s">
        <v>115</v>
      </c>
      <c r="C214" s="190"/>
      <c r="D214" s="190"/>
      <c r="E214" s="190"/>
      <c r="F214" s="190"/>
      <c r="G214" s="190"/>
      <c r="H214" s="190"/>
      <c r="I214" s="190"/>
      <c r="J214" s="101"/>
    </row>
    <row r="215" spans="2:10" s="91" customFormat="1" ht="26.25" customHeight="1">
      <c r="B215" s="99" t="s">
        <v>76</v>
      </c>
      <c r="C215" s="101"/>
      <c r="D215" s="101"/>
      <c r="E215" s="101"/>
      <c r="F215" s="101"/>
      <c r="G215" s="101"/>
      <c r="H215" s="101"/>
      <c r="I215" s="101"/>
      <c r="J215" s="101"/>
    </row>
    <row r="216" spans="2:10" s="91" customFormat="1" ht="26.25" customHeight="1">
      <c r="B216" s="102" t="s">
        <v>65</v>
      </c>
      <c r="C216" s="101"/>
      <c r="D216" s="101"/>
      <c r="E216" s="101"/>
      <c r="F216" s="101"/>
      <c r="G216" s="101"/>
      <c r="H216" s="101"/>
      <c r="I216" s="101"/>
      <c r="J216" s="101"/>
    </row>
    <row r="217" ht="22.5" customHeight="1"/>
    <row r="218" s="82" customFormat="1" ht="22.5" customHeight="1">
      <c r="A218" s="79" t="s">
        <v>50</v>
      </c>
    </row>
    <row r="219" ht="10.5" customHeight="1">
      <c r="A219" s="68"/>
    </row>
    <row r="220" s="82" customFormat="1" ht="22.5" customHeight="1">
      <c r="B220" s="80" t="s">
        <v>77</v>
      </c>
    </row>
    <row r="221" spans="1:3" s="82" customFormat="1" ht="25.5" customHeight="1">
      <c r="A221" s="103" t="s">
        <v>66</v>
      </c>
      <c r="C221" s="80"/>
    </row>
    <row r="222" s="82" customFormat="1" ht="22.5" customHeight="1">
      <c r="B222" s="80" t="s">
        <v>67</v>
      </c>
    </row>
    <row r="223" s="82" customFormat="1" ht="22.5" customHeight="1">
      <c r="B223" s="80" t="s">
        <v>81</v>
      </c>
    </row>
    <row r="224" s="82" customFormat="1" ht="22.5" customHeight="1">
      <c r="B224" s="80" t="s">
        <v>78</v>
      </c>
    </row>
    <row r="226" ht="22.5" customHeight="1">
      <c r="A226" s="104" t="s">
        <v>55</v>
      </c>
    </row>
    <row r="227" ht="5.25" customHeight="1"/>
    <row r="241" ht="12.75" customHeight="1"/>
    <row r="249" spans="1:3" ht="22.5" customHeight="1">
      <c r="A249" s="104" t="s">
        <v>79</v>
      </c>
      <c r="C249" s="72"/>
    </row>
    <row r="273" s="82" customFormat="1" ht="18" customHeight="1">
      <c r="B273" s="108" t="s">
        <v>83</v>
      </c>
    </row>
    <row r="274" s="80" customFormat="1" ht="18" customHeight="1">
      <c r="B274" s="108" t="s">
        <v>84</v>
      </c>
    </row>
    <row r="275" s="74" customFormat="1" ht="22.5" customHeight="1">
      <c r="A275" s="104" t="s">
        <v>87</v>
      </c>
    </row>
    <row r="276" ht="11.25" customHeight="1"/>
    <row r="293" ht="11.25" customHeight="1"/>
    <row r="294" ht="22.5" customHeight="1">
      <c r="A294" s="104" t="s">
        <v>85</v>
      </c>
    </row>
    <row r="295" ht="12" customHeight="1"/>
    <row r="315" ht="22.5" customHeight="1">
      <c r="A315" s="104" t="s">
        <v>88</v>
      </c>
    </row>
    <row r="341" spans="2:10" ht="78" customHeight="1">
      <c r="B341" s="191" t="s">
        <v>89</v>
      </c>
      <c r="C341" s="192"/>
      <c r="D341" s="192"/>
      <c r="E341" s="192"/>
      <c r="F341" s="192"/>
      <c r="G341" s="192"/>
      <c r="H341" s="192"/>
      <c r="I341" s="192"/>
      <c r="J341" s="192"/>
    </row>
    <row r="342" ht="21" customHeight="1">
      <c r="A342" s="104" t="s">
        <v>90</v>
      </c>
    </row>
    <row r="343" spans="2:10" ht="15.75" customHeight="1">
      <c r="B343" s="78"/>
      <c r="C343" s="78"/>
      <c r="D343" s="78"/>
      <c r="E343" s="78"/>
      <c r="F343" s="78"/>
      <c r="G343" s="78"/>
      <c r="H343" s="78"/>
      <c r="I343" s="78"/>
      <c r="J343" s="78"/>
    </row>
    <row r="344" spans="2:10" ht="15.75" customHeight="1">
      <c r="B344" s="78"/>
      <c r="C344" s="78"/>
      <c r="D344" s="78"/>
      <c r="E344" s="78"/>
      <c r="F344" s="78"/>
      <c r="G344" s="78"/>
      <c r="H344" s="78"/>
      <c r="I344" s="78"/>
      <c r="J344" s="78"/>
    </row>
    <row r="345" spans="2:10" ht="15.75" customHeight="1">
      <c r="B345" s="78"/>
      <c r="C345" s="78"/>
      <c r="D345" s="78"/>
      <c r="E345" s="78"/>
      <c r="F345" s="78"/>
      <c r="G345" s="78"/>
      <c r="H345" s="78"/>
      <c r="I345" s="78"/>
      <c r="J345" s="78"/>
    </row>
    <row r="346" spans="2:10" ht="15.75" customHeight="1">
      <c r="B346" s="78"/>
      <c r="C346" s="78"/>
      <c r="D346" s="78"/>
      <c r="E346" s="78"/>
      <c r="F346" s="78"/>
      <c r="G346" s="78"/>
      <c r="H346" s="78"/>
      <c r="I346" s="78"/>
      <c r="J346" s="78"/>
    </row>
    <row r="347" spans="2:10" ht="15.75" customHeight="1">
      <c r="B347" s="78"/>
      <c r="C347" s="78"/>
      <c r="D347" s="78"/>
      <c r="E347" s="78"/>
      <c r="F347" s="78"/>
      <c r="G347" s="78"/>
      <c r="H347" s="78"/>
      <c r="I347" s="78"/>
      <c r="J347" s="78"/>
    </row>
    <row r="348" spans="2:10" ht="15.75" customHeight="1">
      <c r="B348" s="78"/>
      <c r="C348" s="78"/>
      <c r="D348" s="78"/>
      <c r="E348" s="78"/>
      <c r="F348" s="78"/>
      <c r="G348" s="78"/>
      <c r="H348" s="78"/>
      <c r="I348" s="78"/>
      <c r="J348" s="78"/>
    </row>
    <row r="349" spans="2:10" ht="15.75" customHeight="1">
      <c r="B349" s="78"/>
      <c r="C349" s="78"/>
      <c r="D349" s="78"/>
      <c r="E349" s="78"/>
      <c r="F349" s="78"/>
      <c r="G349" s="78"/>
      <c r="H349" s="78"/>
      <c r="I349" s="78"/>
      <c r="J349" s="78"/>
    </row>
    <row r="350" spans="2:10" ht="15.75" customHeight="1">
      <c r="B350" s="78"/>
      <c r="C350" s="78"/>
      <c r="D350" s="78"/>
      <c r="E350" s="78"/>
      <c r="F350" s="78"/>
      <c r="G350" s="78"/>
      <c r="H350" s="78"/>
      <c r="I350" s="78"/>
      <c r="J350" s="78"/>
    </row>
    <row r="351" spans="2:10" ht="15.75" customHeight="1">
      <c r="B351" s="78"/>
      <c r="C351" s="78"/>
      <c r="D351" s="78"/>
      <c r="E351" s="78"/>
      <c r="F351" s="78"/>
      <c r="G351" s="78"/>
      <c r="H351" s="78"/>
      <c r="I351" s="78"/>
      <c r="J351" s="78"/>
    </row>
    <row r="352" spans="2:10" ht="15.75" customHeight="1">
      <c r="B352" s="78"/>
      <c r="C352" s="78"/>
      <c r="D352" s="78"/>
      <c r="E352" s="78"/>
      <c r="F352" s="78"/>
      <c r="G352" s="78"/>
      <c r="H352" s="78"/>
      <c r="I352" s="78"/>
      <c r="J352" s="78"/>
    </row>
    <row r="353" spans="2:10" ht="15.75" customHeight="1">
      <c r="B353" s="78"/>
      <c r="C353" s="78"/>
      <c r="D353" s="78"/>
      <c r="E353" s="78"/>
      <c r="F353" s="78"/>
      <c r="G353" s="78"/>
      <c r="H353" s="78"/>
      <c r="I353" s="78"/>
      <c r="J353" s="78"/>
    </row>
    <row r="354" spans="2:10" ht="15.75" customHeight="1">
      <c r="B354" s="78"/>
      <c r="C354" s="78"/>
      <c r="D354" s="78"/>
      <c r="E354" s="78"/>
      <c r="F354" s="78"/>
      <c r="G354" s="78"/>
      <c r="H354" s="78"/>
      <c r="I354" s="78"/>
      <c r="J354" s="78"/>
    </row>
    <row r="355" spans="2:10" ht="15.75" customHeight="1">
      <c r="B355" s="78"/>
      <c r="C355" s="78"/>
      <c r="D355" s="78"/>
      <c r="E355" s="78"/>
      <c r="F355" s="78"/>
      <c r="G355" s="78"/>
      <c r="H355" s="78"/>
      <c r="I355" s="78"/>
      <c r="J355" s="78"/>
    </row>
    <row r="356" spans="2:10" ht="15.75" customHeight="1">
      <c r="B356" s="78"/>
      <c r="C356" s="78"/>
      <c r="D356" s="78"/>
      <c r="E356" s="78"/>
      <c r="F356" s="78"/>
      <c r="G356" s="78"/>
      <c r="H356" s="78"/>
      <c r="I356" s="78"/>
      <c r="J356" s="78"/>
    </row>
    <row r="357" spans="2:10" ht="15.75" customHeight="1">
      <c r="B357" s="78"/>
      <c r="C357" s="78"/>
      <c r="D357" s="78"/>
      <c r="E357" s="78"/>
      <c r="F357" s="78"/>
      <c r="G357" s="78"/>
      <c r="H357" s="78"/>
      <c r="I357" s="78"/>
      <c r="J357" s="78"/>
    </row>
    <row r="358" spans="2:10" ht="15.75" customHeight="1">
      <c r="B358" s="78"/>
      <c r="C358" s="78"/>
      <c r="D358" s="78"/>
      <c r="E358" s="78"/>
      <c r="F358" s="78"/>
      <c r="G358" s="78"/>
      <c r="H358" s="78"/>
      <c r="I358" s="78"/>
      <c r="J358" s="78"/>
    </row>
    <row r="359" spans="2:10" ht="15.75" customHeight="1">
      <c r="B359" s="78"/>
      <c r="C359" s="78"/>
      <c r="D359" s="78"/>
      <c r="E359" s="78"/>
      <c r="F359" s="78"/>
      <c r="G359" s="78"/>
      <c r="H359" s="78"/>
      <c r="I359" s="78"/>
      <c r="J359" s="78"/>
    </row>
    <row r="360" spans="2:10" ht="15.75" customHeight="1">
      <c r="B360" s="78"/>
      <c r="C360" s="78"/>
      <c r="D360" s="78"/>
      <c r="E360" s="78"/>
      <c r="F360" s="78"/>
      <c r="G360" s="78"/>
      <c r="H360" s="78"/>
      <c r="I360" s="78"/>
      <c r="J360" s="78" t="s">
        <v>80</v>
      </c>
    </row>
    <row r="361" spans="2:10" ht="15.75" customHeight="1">
      <c r="B361" s="78"/>
      <c r="C361" s="78"/>
      <c r="D361" s="78"/>
      <c r="E361" s="78"/>
      <c r="F361" s="78"/>
      <c r="G361" s="78"/>
      <c r="H361" s="78"/>
      <c r="I361" s="78"/>
      <c r="J361" s="78"/>
    </row>
    <row r="362" spans="2:10" ht="15.75" customHeight="1">
      <c r="B362" s="78"/>
      <c r="C362" s="78"/>
      <c r="D362" s="78"/>
      <c r="E362" s="78"/>
      <c r="F362" s="78"/>
      <c r="G362" s="78"/>
      <c r="H362" s="78"/>
      <c r="I362" s="78"/>
      <c r="J362" s="78"/>
    </row>
    <row r="363" spans="2:10" ht="15.75" customHeight="1">
      <c r="B363" s="78"/>
      <c r="C363" s="78"/>
      <c r="D363" s="78"/>
      <c r="E363" s="78"/>
      <c r="F363" s="78"/>
      <c r="G363" s="78"/>
      <c r="H363" s="78"/>
      <c r="I363" s="78"/>
      <c r="J363" s="78"/>
    </row>
    <row r="364" spans="2:10" ht="15.75" customHeight="1">
      <c r="B364" s="78"/>
      <c r="C364" s="78"/>
      <c r="D364" s="78"/>
      <c r="E364" s="78"/>
      <c r="F364" s="78"/>
      <c r="G364" s="78"/>
      <c r="H364" s="78"/>
      <c r="I364" s="78"/>
      <c r="J364" s="78"/>
    </row>
    <row r="365" spans="2:10" ht="12" customHeight="1">
      <c r="B365" s="78"/>
      <c r="C365" s="78"/>
      <c r="D365" s="78"/>
      <c r="E365" s="78"/>
      <c r="F365" s="78"/>
      <c r="G365" s="78"/>
      <c r="H365" s="78"/>
      <c r="I365" s="78"/>
      <c r="J365" s="78"/>
    </row>
    <row r="366" spans="2:10" ht="23.25" customHeight="1">
      <c r="B366" s="78"/>
      <c r="C366" s="78"/>
      <c r="D366" s="77"/>
      <c r="E366" s="104" t="s">
        <v>91</v>
      </c>
      <c r="F366" s="105" t="s">
        <v>68</v>
      </c>
      <c r="G366" s="78"/>
      <c r="H366" s="78"/>
      <c r="I366" s="78"/>
      <c r="J366" s="78"/>
    </row>
    <row r="369" ht="18.75">
      <c r="B369" s="73"/>
    </row>
  </sheetData>
  <sheetProtection password="EC5F" sheet="1" objects="1" scenarios="1"/>
  <mergeCells count="10">
    <mergeCell ref="B214:I214"/>
    <mergeCell ref="B341:J341"/>
    <mergeCell ref="B105:K106"/>
    <mergeCell ref="B4:K4"/>
    <mergeCell ref="B102:K102"/>
    <mergeCell ref="B103:K103"/>
    <mergeCell ref="B56:J56"/>
    <mergeCell ref="B200:K201"/>
    <mergeCell ref="B54:J54"/>
    <mergeCell ref="B57:J57"/>
  </mergeCells>
  <printOptions horizontalCentered="1"/>
  <pageMargins left="0.3937007874015748" right="0.3937007874015748" top="1.1811023622047245" bottom="0.5905511811023623" header="0.5118110236220472" footer="0.5118110236220472"/>
  <pageSetup horizontalDpi="600" verticalDpi="600" orientation="portrait" paperSize="9" scale="97" r:id="rId2"/>
  <headerFooter alignWithMargins="0">
    <oddHeader>&amp;R&amp;"ＭＳ Ｐゴシック,斜体"&amp;10 R1一斉改選用&amp;11　
&amp;10退任慰労給付金申請書等【入力方法説明資料】&amp;11　</oddHeader>
    <oddFooter>&amp;C&amp;P/&amp;N</oddFooter>
  </headerFooter>
  <rowBreaks count="8" manualBreakCount="8">
    <brk id="50" max="255" man="1"/>
    <brk id="96" max="255" man="1"/>
    <brk id="146" max="255" man="1"/>
    <brk id="197" max="10" man="1"/>
    <brk id="217" max="255" man="1"/>
    <brk id="272" max="10" man="1"/>
    <brk id="314" max="10" man="1"/>
    <brk id="36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85" zoomScaleSheetLayoutView="85" zoomScalePageLayoutView="0" workbookViewId="0" topLeftCell="A25">
      <selection activeCell="D37" sqref="D37:F37"/>
    </sheetView>
  </sheetViews>
  <sheetFormatPr defaultColWidth="9.00390625" defaultRowHeight="13.5"/>
  <cols>
    <col min="1" max="1" width="3.25390625" style="3" customWidth="1"/>
    <col min="2" max="3" width="9.75390625" style="3" customWidth="1"/>
    <col min="4" max="4" width="4.375" style="3" customWidth="1"/>
    <col min="5" max="5" width="4.625" style="3" customWidth="1"/>
    <col min="6" max="6" width="4.25390625" style="3" customWidth="1"/>
    <col min="7" max="7" width="4.75390625" style="3" customWidth="1"/>
    <col min="8" max="8" width="4.125" style="3" customWidth="1"/>
    <col min="9" max="9" width="4.875" style="3" customWidth="1"/>
    <col min="10" max="10" width="4.125" style="3" customWidth="1"/>
    <col min="11" max="11" width="4.25390625" style="3" customWidth="1"/>
    <col min="12" max="12" width="4.00390625" style="3" customWidth="1"/>
    <col min="13" max="13" width="3.75390625" style="3" customWidth="1"/>
    <col min="14" max="14" width="4.00390625" style="3" customWidth="1"/>
    <col min="15" max="15" width="3.625" style="3" customWidth="1"/>
    <col min="16" max="16" width="4.00390625" style="3" customWidth="1"/>
    <col min="17" max="17" width="4.25390625" style="3" customWidth="1"/>
    <col min="18" max="18" width="3.125" style="3" customWidth="1"/>
    <col min="19" max="16384" width="9.00390625" style="3" customWidth="1"/>
  </cols>
  <sheetData>
    <row r="1" spans="1:3" ht="15" customHeight="1">
      <c r="A1" s="123" t="s">
        <v>96</v>
      </c>
      <c r="B1" s="56"/>
      <c r="C1" s="56"/>
    </row>
    <row r="4" ht="13.5">
      <c r="R4" s="27" t="s">
        <v>35</v>
      </c>
    </row>
    <row r="5" ht="6.75" customHeight="1">
      <c r="R5" s="27"/>
    </row>
    <row r="6" spans="1:18" ht="21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</row>
    <row r="7" spans="1:18" ht="13.5">
      <c r="A7" s="31"/>
      <c r="B7" s="14"/>
      <c r="C7" s="14"/>
      <c r="D7" s="14"/>
      <c r="E7" s="14"/>
      <c r="F7" s="14"/>
      <c r="G7" s="14"/>
      <c r="H7" s="14"/>
      <c r="I7" s="14"/>
      <c r="J7" s="12" t="s">
        <v>21</v>
      </c>
      <c r="K7" s="200"/>
      <c r="L7" s="200"/>
      <c r="M7" s="152"/>
      <c r="N7" s="25" t="s">
        <v>22</v>
      </c>
      <c r="O7" s="12"/>
      <c r="P7" s="187"/>
      <c r="Q7" s="12" t="s">
        <v>23</v>
      </c>
      <c r="R7" s="32"/>
    </row>
    <row r="8" spans="1:18" ht="18.75" customHeight="1">
      <c r="A8" s="31"/>
      <c r="B8" s="14"/>
      <c r="C8" s="14"/>
      <c r="D8" s="14"/>
      <c r="E8" s="14"/>
      <c r="F8" s="14"/>
      <c r="G8" s="14"/>
      <c r="H8" s="14"/>
      <c r="I8" s="14"/>
      <c r="J8" s="14"/>
      <c r="K8" s="41" t="s">
        <v>94</v>
      </c>
      <c r="L8" s="186"/>
      <c r="M8" s="14" t="s">
        <v>56</v>
      </c>
      <c r="N8" s="186"/>
      <c r="O8" s="14" t="s">
        <v>57</v>
      </c>
      <c r="P8" s="186"/>
      <c r="Q8" s="14" t="s">
        <v>59</v>
      </c>
      <c r="R8" s="37"/>
    </row>
    <row r="9" spans="1:18" ht="24.75" customHeight="1">
      <c r="A9" s="31"/>
      <c r="B9" s="14"/>
      <c r="C9" s="14"/>
      <c r="D9" s="14"/>
      <c r="E9" s="14"/>
      <c r="F9" s="14"/>
      <c r="G9" s="14"/>
      <c r="H9" s="14"/>
      <c r="I9" s="14"/>
      <c r="J9" s="14"/>
      <c r="K9" s="41"/>
      <c r="L9" s="41"/>
      <c r="M9" s="41"/>
      <c r="N9" s="41"/>
      <c r="O9" s="41"/>
      <c r="P9" s="41"/>
      <c r="Q9" s="41"/>
      <c r="R9" s="32"/>
    </row>
    <row r="10" spans="1:18" ht="27" customHeight="1">
      <c r="A10" s="201" t="s">
        <v>24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3"/>
    </row>
    <row r="11" spans="1:18" ht="32.25" customHeight="1">
      <c r="A11" s="204" t="s">
        <v>25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</row>
    <row r="12" spans="1:18" ht="33" customHeight="1">
      <c r="A12" s="31"/>
      <c r="B12" s="14"/>
      <c r="C12" s="14"/>
      <c r="D12" s="38" t="s">
        <v>21</v>
      </c>
      <c r="E12" s="212" t="s">
        <v>97</v>
      </c>
      <c r="F12" s="212"/>
      <c r="G12" s="209" t="s">
        <v>26</v>
      </c>
      <c r="H12" s="209"/>
      <c r="I12" s="209" t="s">
        <v>52</v>
      </c>
      <c r="J12" s="209"/>
      <c r="K12" s="209"/>
      <c r="L12" s="209"/>
      <c r="M12" s="15"/>
      <c r="N12" s="14"/>
      <c r="O12" s="14"/>
      <c r="P12" s="14"/>
      <c r="Q12" s="14"/>
      <c r="R12" s="32"/>
    </row>
    <row r="13" spans="1:18" ht="24" customHeight="1">
      <c r="A13" s="3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41"/>
      <c r="Q13" s="14"/>
      <c r="R13" s="32"/>
    </row>
    <row r="14" spans="1:18" ht="14.25">
      <c r="A14" s="31"/>
      <c r="B14" s="39" t="s">
        <v>27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32"/>
    </row>
    <row r="15" spans="1:18" ht="7.5" customHeight="1">
      <c r="A15" s="3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32"/>
    </row>
    <row r="16" spans="1:18" ht="14.25">
      <c r="A16" s="31"/>
      <c r="B16" s="39" t="s">
        <v>28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32"/>
    </row>
    <row r="17" spans="1:18" ht="8.25" customHeight="1">
      <c r="A17" s="3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32"/>
    </row>
    <row r="18" spans="1:18" ht="14.25">
      <c r="A18" s="31"/>
      <c r="B18" s="124" t="s">
        <v>93</v>
      </c>
      <c r="C18" s="41"/>
      <c r="D18" s="41"/>
      <c r="E18" s="4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32"/>
    </row>
    <row r="19" spans="1:18" ht="13.5">
      <c r="A19" s="3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32"/>
    </row>
    <row r="20" spans="1:18" ht="13.5">
      <c r="A20" s="31"/>
      <c r="B20" s="14"/>
      <c r="C20" s="14"/>
      <c r="D20" s="14"/>
      <c r="E20" s="14"/>
      <c r="F20" s="14"/>
      <c r="G20" s="210" t="s">
        <v>29</v>
      </c>
      <c r="H20" s="210"/>
      <c r="I20" s="216"/>
      <c r="J20" s="216"/>
      <c r="K20" s="216"/>
      <c r="L20" s="216"/>
      <c r="M20" s="216"/>
      <c r="N20" s="216"/>
      <c r="O20" s="216"/>
      <c r="P20" s="216"/>
      <c r="Q20" s="216"/>
      <c r="R20" s="32"/>
    </row>
    <row r="21" spans="1:18" ht="13.5">
      <c r="A21" s="31"/>
      <c r="B21" s="14"/>
      <c r="C21" s="14"/>
      <c r="D21" s="14"/>
      <c r="E21" s="14"/>
      <c r="F21" s="14"/>
      <c r="G21" s="211" t="s">
        <v>30</v>
      </c>
      <c r="H21" s="211"/>
      <c r="I21" s="216"/>
      <c r="J21" s="216"/>
      <c r="K21" s="216"/>
      <c r="L21" s="216"/>
      <c r="M21" s="216"/>
      <c r="N21" s="216"/>
      <c r="O21" s="216"/>
      <c r="P21" s="216"/>
      <c r="Q21" s="216"/>
      <c r="R21" s="32"/>
    </row>
    <row r="22" spans="1:18" ht="13.5">
      <c r="A22" s="3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2"/>
    </row>
    <row r="23" spans="1:18" ht="13.5">
      <c r="A23" s="31"/>
      <c r="B23" s="14"/>
      <c r="C23" s="14"/>
      <c r="D23" s="14"/>
      <c r="E23" s="14"/>
      <c r="F23" s="14"/>
      <c r="G23" s="210" t="s">
        <v>31</v>
      </c>
      <c r="H23" s="210"/>
      <c r="I23" s="216"/>
      <c r="J23" s="216"/>
      <c r="K23" s="216"/>
      <c r="L23" s="216"/>
      <c r="M23" s="216"/>
      <c r="N23" s="216"/>
      <c r="O23" s="216"/>
      <c r="P23" s="216"/>
      <c r="Q23" s="217" t="s">
        <v>32</v>
      </c>
      <c r="R23" s="32"/>
    </row>
    <row r="24" spans="1:18" ht="13.5">
      <c r="A24" s="31"/>
      <c r="B24" s="14"/>
      <c r="C24" s="14"/>
      <c r="D24" s="14"/>
      <c r="E24" s="14"/>
      <c r="F24" s="14"/>
      <c r="G24" s="210"/>
      <c r="H24" s="210"/>
      <c r="I24" s="216"/>
      <c r="J24" s="216"/>
      <c r="K24" s="216"/>
      <c r="L24" s="216"/>
      <c r="M24" s="216"/>
      <c r="N24" s="216"/>
      <c r="O24" s="216"/>
      <c r="P24" s="216"/>
      <c r="Q24" s="217"/>
      <c r="R24" s="32"/>
    </row>
    <row r="25" spans="1:18" ht="13.5">
      <c r="A25" s="3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2"/>
    </row>
    <row r="26" spans="1:18" ht="13.5">
      <c r="A26" s="3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32"/>
    </row>
    <row r="27" spans="1:18" ht="13.5">
      <c r="A27" s="3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32"/>
    </row>
    <row r="28" spans="1:18" ht="13.5">
      <c r="A28" s="3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32"/>
    </row>
    <row r="29" spans="1:18" ht="13.5">
      <c r="A29" s="3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32"/>
    </row>
    <row r="30" spans="1:18" ht="13.5">
      <c r="A30" s="3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2"/>
    </row>
    <row r="31" spans="1:18" ht="13.5">
      <c r="A31" s="3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32"/>
    </row>
    <row r="32" spans="1:18" ht="13.5">
      <c r="A32" s="3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2"/>
    </row>
    <row r="33" spans="1:18" ht="13.5">
      <c r="A33" s="3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2"/>
    </row>
    <row r="34" spans="1:18" ht="13.5">
      <c r="A34" s="3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2"/>
    </row>
    <row r="35" spans="1:18" ht="38.25" customHeight="1">
      <c r="A35" s="31"/>
      <c r="B35" s="26" t="s">
        <v>13</v>
      </c>
      <c r="C35" s="224">
        <f>L40</f>
        <v>0</v>
      </c>
      <c r="D35" s="225"/>
      <c r="E35" s="225"/>
      <c r="F35" s="225"/>
      <c r="G35" s="18" t="s">
        <v>7</v>
      </c>
      <c r="H35" s="207" t="s">
        <v>16</v>
      </c>
      <c r="I35" s="208"/>
      <c r="J35" s="218"/>
      <c r="K35" s="219"/>
      <c r="L35" s="219"/>
      <c r="M35" s="219"/>
      <c r="N35" s="219"/>
      <c r="O35" s="219"/>
      <c r="P35" s="219"/>
      <c r="Q35" s="220"/>
      <c r="R35" s="32"/>
    </row>
    <row r="36" spans="1:18" ht="38.25" customHeight="1">
      <c r="A36" s="31"/>
      <c r="B36" s="221" t="s">
        <v>17</v>
      </c>
      <c r="C36" s="221"/>
      <c r="D36" s="221" t="s">
        <v>18</v>
      </c>
      <c r="E36" s="221"/>
      <c r="F36" s="221"/>
      <c r="G36" s="221"/>
      <c r="H36" s="221" t="s">
        <v>19</v>
      </c>
      <c r="I36" s="221"/>
      <c r="J36" s="221"/>
      <c r="K36" s="221"/>
      <c r="L36" s="213" t="s">
        <v>15</v>
      </c>
      <c r="M36" s="214"/>
      <c r="N36" s="214"/>
      <c r="O36" s="214"/>
      <c r="P36" s="214"/>
      <c r="Q36" s="215"/>
      <c r="R36" s="32"/>
    </row>
    <row r="37" spans="1:18" ht="38.25" customHeight="1">
      <c r="A37" s="31"/>
      <c r="B37" s="228" t="s">
        <v>14</v>
      </c>
      <c r="C37" s="125" t="s">
        <v>98</v>
      </c>
      <c r="D37" s="222"/>
      <c r="E37" s="223"/>
      <c r="F37" s="223"/>
      <c r="G37" s="18" t="s">
        <v>6</v>
      </c>
      <c r="H37" s="231">
        <f>IF($D37="","",3000)</f>
      </c>
      <c r="I37" s="232"/>
      <c r="J37" s="232"/>
      <c r="K37" s="115" t="s">
        <v>7</v>
      </c>
      <c r="L37" s="226">
        <f>_xlfn.IFERROR(D37*H37,"")</f>
      </c>
      <c r="M37" s="227"/>
      <c r="N37" s="227"/>
      <c r="O37" s="227"/>
      <c r="P37" s="227"/>
      <c r="Q37" s="115" t="s">
        <v>7</v>
      </c>
      <c r="R37" s="32"/>
    </row>
    <row r="38" spans="1:18" ht="38.25" customHeight="1">
      <c r="A38" s="31"/>
      <c r="B38" s="229"/>
      <c r="C38" s="125" t="s">
        <v>95</v>
      </c>
      <c r="D38" s="222"/>
      <c r="E38" s="223"/>
      <c r="F38" s="223"/>
      <c r="G38" s="18" t="s">
        <v>6</v>
      </c>
      <c r="H38" s="231">
        <f>IF($D38="","",5000)</f>
      </c>
      <c r="I38" s="232"/>
      <c r="J38" s="232"/>
      <c r="K38" s="115" t="s">
        <v>7</v>
      </c>
      <c r="L38" s="226">
        <f>_xlfn.IFERROR(D38*H38,"")</f>
      </c>
      <c r="M38" s="227"/>
      <c r="N38" s="227"/>
      <c r="O38" s="227"/>
      <c r="P38" s="227"/>
      <c r="Q38" s="115" t="s">
        <v>7</v>
      </c>
      <c r="R38" s="32"/>
    </row>
    <row r="39" spans="1:18" ht="38.25" customHeight="1">
      <c r="A39" s="31"/>
      <c r="B39" s="230"/>
      <c r="C39" s="126" t="s">
        <v>39</v>
      </c>
      <c r="D39" s="222"/>
      <c r="E39" s="223"/>
      <c r="F39" s="223"/>
      <c r="G39" s="115" t="s">
        <v>6</v>
      </c>
      <c r="H39" s="231">
        <f>IF($D39="","",7000)</f>
      </c>
      <c r="I39" s="232"/>
      <c r="J39" s="232"/>
      <c r="K39" s="115" t="s">
        <v>7</v>
      </c>
      <c r="L39" s="226">
        <f>_xlfn.IFERROR(D39*H39,"")</f>
      </c>
      <c r="M39" s="227"/>
      <c r="N39" s="227"/>
      <c r="O39" s="227"/>
      <c r="P39" s="227"/>
      <c r="Q39" s="115" t="s">
        <v>7</v>
      </c>
      <c r="R39" s="32"/>
    </row>
    <row r="40" spans="1:18" ht="38.25" customHeight="1">
      <c r="A40" s="31"/>
      <c r="B40" s="213" t="s">
        <v>20</v>
      </c>
      <c r="C40" s="215"/>
      <c r="D40" s="226">
        <f>SUM(D37:F39)</f>
        <v>0</v>
      </c>
      <c r="E40" s="227"/>
      <c r="F40" s="227"/>
      <c r="G40" s="18" t="s">
        <v>6</v>
      </c>
      <c r="H40" s="233"/>
      <c r="I40" s="234"/>
      <c r="J40" s="234"/>
      <c r="K40" s="235"/>
      <c r="L40" s="226">
        <f>SUM(L37:P39)</f>
        <v>0</v>
      </c>
      <c r="M40" s="227"/>
      <c r="N40" s="227"/>
      <c r="O40" s="227"/>
      <c r="P40" s="227"/>
      <c r="Q40" s="18" t="s">
        <v>7</v>
      </c>
      <c r="R40" s="32"/>
    </row>
    <row r="41" spans="1:18" ht="38.25" customHeight="1">
      <c r="A41" s="31"/>
      <c r="B41" s="21"/>
      <c r="C41" s="21"/>
      <c r="D41" s="29"/>
      <c r="E41" s="29"/>
      <c r="F41" s="29"/>
      <c r="G41" s="21"/>
      <c r="H41" s="29"/>
      <c r="I41" s="29"/>
      <c r="J41" s="29"/>
      <c r="K41" s="21"/>
      <c r="L41" s="21"/>
      <c r="M41" s="21"/>
      <c r="N41" s="21"/>
      <c r="O41" s="21"/>
      <c r="P41" s="29"/>
      <c r="Q41" s="21"/>
      <c r="R41" s="32"/>
    </row>
    <row r="42" spans="1:18" ht="13.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</sheetData>
  <sheetProtection password="EC5F" sheet="1"/>
  <mergeCells count="33">
    <mergeCell ref="L37:P37"/>
    <mergeCell ref="L38:P38"/>
    <mergeCell ref="L40:P40"/>
    <mergeCell ref="H37:J37"/>
    <mergeCell ref="H38:J38"/>
    <mergeCell ref="H40:K40"/>
    <mergeCell ref="H39:J39"/>
    <mergeCell ref="L39:P39"/>
    <mergeCell ref="D37:F37"/>
    <mergeCell ref="C35:F35"/>
    <mergeCell ref="D38:F38"/>
    <mergeCell ref="D40:F40"/>
    <mergeCell ref="B40:C40"/>
    <mergeCell ref="B36:C36"/>
    <mergeCell ref="D36:G36"/>
    <mergeCell ref="B37:B39"/>
    <mergeCell ref="D39:F39"/>
    <mergeCell ref="L36:Q36"/>
    <mergeCell ref="I20:Q21"/>
    <mergeCell ref="I23:P24"/>
    <mergeCell ref="Q23:Q24"/>
    <mergeCell ref="J35:Q35"/>
    <mergeCell ref="H36:K36"/>
    <mergeCell ref="G23:H24"/>
    <mergeCell ref="K7:L7"/>
    <mergeCell ref="A10:R10"/>
    <mergeCell ref="A11:R11"/>
    <mergeCell ref="H35:I35"/>
    <mergeCell ref="G12:H12"/>
    <mergeCell ref="G20:H20"/>
    <mergeCell ref="G21:H21"/>
    <mergeCell ref="I12:L12"/>
    <mergeCell ref="E12:F12"/>
  </mergeCells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85" zoomScaleSheetLayoutView="85" zoomScalePageLayoutView="0" workbookViewId="0" topLeftCell="A10">
      <selection activeCell="Q12" sqref="Q12:R12"/>
    </sheetView>
  </sheetViews>
  <sheetFormatPr defaultColWidth="9.00390625" defaultRowHeight="13.5"/>
  <cols>
    <col min="1" max="1" width="3.375" style="3" customWidth="1"/>
    <col min="2" max="2" width="9.375" style="3" customWidth="1"/>
    <col min="3" max="3" width="10.625" style="3" customWidth="1"/>
    <col min="4" max="4" width="12.125" style="3" customWidth="1"/>
    <col min="5" max="5" width="2.875" style="3" customWidth="1"/>
    <col min="6" max="6" width="7.625" style="3" customWidth="1"/>
    <col min="7" max="7" width="0.37109375" style="3" customWidth="1"/>
    <col min="8" max="9" width="2.75390625" style="3" customWidth="1"/>
    <col min="10" max="10" width="5.25390625" style="3" customWidth="1"/>
    <col min="11" max="11" width="3.00390625" style="3" customWidth="1"/>
    <col min="12" max="12" width="2.75390625" style="3" customWidth="1"/>
    <col min="13" max="13" width="2.625" style="8" customWidth="1"/>
    <col min="14" max="14" width="3.75390625" style="8" customWidth="1"/>
    <col min="15" max="15" width="3.75390625" style="3" customWidth="1"/>
    <col min="16" max="17" width="3.625" style="8" customWidth="1"/>
    <col min="18" max="18" width="3.375" style="3" customWidth="1"/>
    <col min="19" max="19" width="2.625" style="8" customWidth="1"/>
    <col min="20" max="20" width="4.50390625" style="3" bestFit="1" customWidth="1"/>
    <col min="21" max="16384" width="9.00390625" style="3" customWidth="1"/>
  </cols>
  <sheetData>
    <row r="1" spans="1:19" ht="18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L1" s="41" t="s">
        <v>94</v>
      </c>
      <c r="M1" s="56"/>
      <c r="N1" s="186"/>
      <c r="O1" s="14" t="s">
        <v>56</v>
      </c>
      <c r="P1" s="186"/>
      <c r="Q1" s="14" t="s">
        <v>116</v>
      </c>
      <c r="R1" s="186"/>
      <c r="S1" s="14" t="s">
        <v>58</v>
      </c>
    </row>
    <row r="2" spans="1:5" s="2" customFormat="1" ht="13.5">
      <c r="A2" s="20"/>
      <c r="B2" s="1"/>
      <c r="C2" s="1"/>
      <c r="D2" s="1"/>
      <c r="E2" s="1"/>
    </row>
    <row r="3" spans="1:19" s="2" customFormat="1" ht="18" customHeight="1">
      <c r="A3" s="267" t="s">
        <v>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s="2" customFormat="1" ht="35.25" customHeight="1">
      <c r="A4" s="268" t="s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19" s="2" customFormat="1" ht="42.75" customHeight="1">
      <c r="A5" s="269" t="s">
        <v>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</row>
    <row r="6" spans="1:19" s="2" customFormat="1" ht="55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8" s="2" customFormat="1" ht="25.5" customHeight="1">
      <c r="A7" s="17" t="s">
        <v>11</v>
      </c>
      <c r="E7" s="17" t="s">
        <v>10</v>
      </c>
      <c r="G7" s="23"/>
      <c r="H7" s="23"/>
      <c r="I7" s="23"/>
      <c r="R7" s="3"/>
    </row>
    <row r="8" spans="1:19" s="2" customFormat="1" ht="42" customHeight="1">
      <c r="A8" s="14"/>
      <c r="B8" s="270"/>
      <c r="C8" s="270"/>
      <c r="D8" s="270"/>
      <c r="E8" s="42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</row>
    <row r="9" spans="1:19" s="2" customFormat="1" ht="50.25" customHeight="1">
      <c r="A9" s="3"/>
      <c r="F9" s="24" t="s">
        <v>12</v>
      </c>
      <c r="G9" s="4"/>
      <c r="H9" s="265"/>
      <c r="I9" s="265"/>
      <c r="J9" s="265"/>
      <c r="K9" s="265"/>
      <c r="L9" s="265"/>
      <c r="M9" s="265"/>
      <c r="N9" s="265"/>
      <c r="O9" s="265"/>
      <c r="P9" s="265"/>
      <c r="Q9" s="153"/>
      <c r="R9" s="6" t="s">
        <v>8</v>
      </c>
      <c r="S9" s="5"/>
    </row>
    <row r="10" spans="1:18" s="2" customFormat="1" ht="108.75" customHeight="1">
      <c r="A10" s="3"/>
      <c r="R10" s="7"/>
    </row>
    <row r="11" spans="1:19" s="2" customFormat="1" ht="42.75" customHeight="1">
      <c r="A11" s="242" t="s">
        <v>44</v>
      </c>
      <c r="B11" s="243"/>
      <c r="C11" s="243"/>
      <c r="D11" s="243"/>
      <c r="E11" s="243"/>
      <c r="F11" s="244"/>
      <c r="G11" s="44"/>
      <c r="H11" s="258" t="s">
        <v>98</v>
      </c>
      <c r="I11" s="259"/>
      <c r="J11" s="259"/>
      <c r="K11" s="260"/>
      <c r="L11" s="261" t="s">
        <v>95</v>
      </c>
      <c r="M11" s="262"/>
      <c r="N11" s="262"/>
      <c r="O11" s="263"/>
      <c r="P11" s="213" t="s">
        <v>39</v>
      </c>
      <c r="Q11" s="214"/>
      <c r="R11" s="214"/>
      <c r="S11" s="215"/>
    </row>
    <row r="12" spans="1:19" ht="30" customHeight="1">
      <c r="A12" s="245"/>
      <c r="B12" s="246"/>
      <c r="C12" s="246"/>
      <c r="D12" s="246"/>
      <c r="E12" s="246"/>
      <c r="F12" s="247"/>
      <c r="G12" s="43"/>
      <c r="H12" s="40" t="s">
        <v>40</v>
      </c>
      <c r="I12" s="266">
        <f>'③申請明細書【入力フォーム】（市区町村記入）'!H24</f>
        <v>0</v>
      </c>
      <c r="J12" s="266"/>
      <c r="K12" s="19" t="s">
        <v>6</v>
      </c>
      <c r="L12" s="40" t="s">
        <v>41</v>
      </c>
      <c r="M12" s="266">
        <f>'③申請明細書【入力フォーム】（市区町村記入）'!I24</f>
        <v>0</v>
      </c>
      <c r="N12" s="266"/>
      <c r="O12" s="19" t="s">
        <v>6</v>
      </c>
      <c r="P12" s="40" t="s">
        <v>42</v>
      </c>
      <c r="Q12" s="264">
        <f>'③申請明細書【入力フォーム】（市区町村記入）'!J24</f>
        <v>0</v>
      </c>
      <c r="R12" s="264"/>
      <c r="S12" s="19" t="s">
        <v>6</v>
      </c>
    </row>
    <row r="13" spans="1:19" ht="46.5" customHeight="1">
      <c r="A13" s="9"/>
      <c r="B13" s="21"/>
      <c r="C13" s="36"/>
      <c r="D13" s="36"/>
      <c r="E13" s="34"/>
      <c r="M13" s="3"/>
      <c r="N13" s="3"/>
      <c r="P13" s="3"/>
      <c r="Q13" s="3"/>
      <c r="S13" s="3"/>
    </row>
    <row r="14" spans="1:19" s="56" customFormat="1" ht="36.75" customHeight="1">
      <c r="A14" s="271" t="s">
        <v>34</v>
      </c>
      <c r="B14" s="272"/>
      <c r="C14" s="51" t="s">
        <v>99</v>
      </c>
      <c r="D14" s="116" t="s">
        <v>100</v>
      </c>
      <c r="E14" s="252">
        <v>3000</v>
      </c>
      <c r="F14" s="253"/>
      <c r="G14" s="52">
        <f>K9</f>
        <v>0</v>
      </c>
      <c r="H14" s="53" t="s">
        <v>43</v>
      </c>
      <c r="I14" s="241">
        <f>I12</f>
        <v>0</v>
      </c>
      <c r="J14" s="241"/>
      <c r="K14" s="241"/>
      <c r="L14" s="54" t="s">
        <v>6</v>
      </c>
      <c r="M14" s="53"/>
      <c r="N14" s="227">
        <f>I14*E14</f>
        <v>0</v>
      </c>
      <c r="O14" s="227"/>
      <c r="P14" s="227"/>
      <c r="Q14" s="227"/>
      <c r="R14" s="227"/>
      <c r="S14" s="55" t="s">
        <v>7</v>
      </c>
    </row>
    <row r="15" spans="1:19" s="56" customFormat="1" ht="36.75" customHeight="1">
      <c r="A15" s="273"/>
      <c r="B15" s="274"/>
      <c r="C15" s="128" t="s">
        <v>101</v>
      </c>
      <c r="D15" s="129" t="s">
        <v>102</v>
      </c>
      <c r="E15" s="254">
        <v>5000</v>
      </c>
      <c r="F15" s="255"/>
      <c r="G15" s="146"/>
      <c r="H15" s="132" t="s">
        <v>41</v>
      </c>
      <c r="I15" s="241">
        <f>M12</f>
        <v>0</v>
      </c>
      <c r="J15" s="241"/>
      <c r="K15" s="241"/>
      <c r="L15" s="133" t="s">
        <v>6</v>
      </c>
      <c r="M15" s="134"/>
      <c r="N15" s="251">
        <f>I15*E15</f>
        <v>0</v>
      </c>
      <c r="O15" s="251"/>
      <c r="P15" s="251"/>
      <c r="Q15" s="251"/>
      <c r="R15" s="251"/>
      <c r="S15" s="133" t="s">
        <v>7</v>
      </c>
    </row>
    <row r="16" spans="1:19" s="56" customFormat="1" ht="36.75" customHeight="1" thickBot="1">
      <c r="A16" s="275"/>
      <c r="B16" s="276"/>
      <c r="C16" s="130" t="s">
        <v>99</v>
      </c>
      <c r="D16" s="131" t="s">
        <v>103</v>
      </c>
      <c r="E16" s="256">
        <v>7000</v>
      </c>
      <c r="F16" s="257"/>
      <c r="G16" s="147"/>
      <c r="H16" s="135" t="s">
        <v>42</v>
      </c>
      <c r="I16" s="241">
        <f>Q12</f>
        <v>0</v>
      </c>
      <c r="J16" s="241"/>
      <c r="K16" s="241"/>
      <c r="L16" s="136" t="s">
        <v>6</v>
      </c>
      <c r="M16" s="137"/>
      <c r="N16" s="240">
        <f>I16*E16</f>
        <v>0</v>
      </c>
      <c r="O16" s="240"/>
      <c r="P16" s="240"/>
      <c r="Q16" s="240"/>
      <c r="R16" s="240"/>
      <c r="S16" s="136" t="s">
        <v>7</v>
      </c>
    </row>
    <row r="17" spans="1:19" ht="36.75" customHeight="1" thickTop="1">
      <c r="A17" s="248" t="s">
        <v>33</v>
      </c>
      <c r="B17" s="249"/>
      <c r="C17" s="249"/>
      <c r="D17" s="249"/>
      <c r="E17" s="249"/>
      <c r="F17" s="250"/>
      <c r="G17" s="148"/>
      <c r="H17" s="238">
        <f>SUM(I14:K16)</f>
        <v>0</v>
      </c>
      <c r="I17" s="239"/>
      <c r="J17" s="239"/>
      <c r="K17" s="239"/>
      <c r="L17" s="138" t="s">
        <v>6</v>
      </c>
      <c r="M17" s="236">
        <f>SUM(N14:R16)</f>
        <v>0</v>
      </c>
      <c r="N17" s="237"/>
      <c r="O17" s="237"/>
      <c r="P17" s="237"/>
      <c r="Q17" s="237"/>
      <c r="R17" s="237"/>
      <c r="S17" s="139" t="s">
        <v>7</v>
      </c>
    </row>
    <row r="18" spans="1:20" ht="15" customHeight="1">
      <c r="A18" s="45"/>
      <c r="B18" s="45"/>
      <c r="C18" s="46"/>
      <c r="D18" s="46"/>
      <c r="E18" s="47"/>
      <c r="F18" s="48"/>
      <c r="G18" s="48"/>
      <c r="H18" s="48"/>
      <c r="I18" s="48"/>
      <c r="J18" s="21"/>
      <c r="K18" s="49"/>
      <c r="L18" s="50"/>
      <c r="M18" s="50"/>
      <c r="N18" s="14"/>
      <c r="O18" s="16"/>
      <c r="P18" s="13"/>
      <c r="Q18" s="13"/>
      <c r="R18" s="13"/>
      <c r="S18" s="14"/>
      <c r="T18" s="8"/>
    </row>
    <row r="19" spans="1:19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5"/>
      <c r="N19" s="10"/>
      <c r="O19" s="10"/>
      <c r="P19" s="25"/>
      <c r="Q19" s="25"/>
      <c r="R19" s="10"/>
      <c r="S19" s="25"/>
    </row>
    <row r="20" spans="1:19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5"/>
      <c r="N20" s="10"/>
      <c r="O20" s="10"/>
      <c r="P20" s="25"/>
      <c r="Q20" s="25"/>
      <c r="R20" s="10"/>
      <c r="S20" s="25"/>
    </row>
    <row r="21" spans="1:19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5"/>
      <c r="N21" s="10"/>
      <c r="O21" s="10"/>
      <c r="P21" s="25"/>
      <c r="Q21" s="25"/>
      <c r="R21" s="10"/>
      <c r="S21" s="25"/>
    </row>
    <row r="22" spans="7:20" ht="44.25" customHeight="1">
      <c r="G22" s="14"/>
      <c r="T22" s="8"/>
    </row>
    <row r="23" spans="1:20" ht="10.5" customHeight="1">
      <c r="A23" s="10"/>
      <c r="B23" s="10"/>
      <c r="C23" s="11"/>
      <c r="D23" s="11"/>
      <c r="E23" s="13"/>
      <c r="F23" s="14"/>
      <c r="G23" s="14"/>
      <c r="H23" s="11"/>
      <c r="I23" s="11"/>
      <c r="J23" s="11"/>
      <c r="K23" s="11"/>
      <c r="L23" s="15"/>
      <c r="M23" s="15"/>
      <c r="N23" s="14"/>
      <c r="O23" s="13"/>
      <c r="P23" s="13"/>
      <c r="Q23" s="13"/>
      <c r="R23" s="13"/>
      <c r="S23" s="14"/>
      <c r="T23" s="8"/>
    </row>
  </sheetData>
  <sheetProtection password="EC5F" sheet="1"/>
  <mergeCells count="26">
    <mergeCell ref="H9:P9"/>
    <mergeCell ref="M12:N12"/>
    <mergeCell ref="I12:J12"/>
    <mergeCell ref="I14:K14"/>
    <mergeCell ref="A3:S3"/>
    <mergeCell ref="A4:S4"/>
    <mergeCell ref="A5:S5"/>
    <mergeCell ref="F8:S8"/>
    <mergeCell ref="B8:D8"/>
    <mergeCell ref="A14:B16"/>
    <mergeCell ref="E16:F16"/>
    <mergeCell ref="P11:S11"/>
    <mergeCell ref="H11:K11"/>
    <mergeCell ref="I16:K16"/>
    <mergeCell ref="L11:O11"/>
    <mergeCell ref="Q12:R12"/>
    <mergeCell ref="M17:R17"/>
    <mergeCell ref="H17:K17"/>
    <mergeCell ref="N16:R16"/>
    <mergeCell ref="I15:K15"/>
    <mergeCell ref="A11:F12"/>
    <mergeCell ref="A17:F17"/>
    <mergeCell ref="N14:R14"/>
    <mergeCell ref="N15:R15"/>
    <mergeCell ref="E14:F14"/>
    <mergeCell ref="E15:F15"/>
  </mergeCells>
  <printOptions horizontalCentered="1" verticalCentered="1"/>
  <pageMargins left="0.5905511811023623" right="0.5905511811023623" top="1.141732283464567" bottom="0.7874015748031497" header="0.6692913385826772" footer="0.5118110236220472"/>
  <pageSetup horizontalDpi="600" verticalDpi="600" orientation="portrait" paperSize="9" r:id="rId1"/>
  <headerFooter alignWithMargins="0">
    <oddHeader>&amp;L&amp;"ＭＳ Ｐゴシック,太字"（一斉改選用 R1A）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Zeros="0" view="pageBreakPreview" zoomScale="85" zoomScaleSheetLayoutView="85" zoomScalePageLayoutView="0" workbookViewId="0" topLeftCell="A10">
      <selection activeCell="L8" sqref="L8"/>
    </sheetView>
  </sheetViews>
  <sheetFormatPr defaultColWidth="9.00390625" defaultRowHeight="30" customHeight="1"/>
  <cols>
    <col min="1" max="1" width="5.125" style="56" customWidth="1"/>
    <col min="2" max="2" width="15.75390625" style="56" customWidth="1"/>
    <col min="3" max="3" width="14.25390625" style="56" customWidth="1"/>
    <col min="4" max="4" width="15.625" style="56" customWidth="1"/>
    <col min="5" max="5" width="2.00390625" style="56" customWidth="1"/>
    <col min="6" max="6" width="17.875" style="57" bestFit="1" customWidth="1"/>
    <col min="7" max="8" width="9.125" style="56" customWidth="1"/>
    <col min="9" max="9" width="9.125" style="57" customWidth="1"/>
    <col min="10" max="10" width="9.125" style="56" customWidth="1"/>
    <col min="11" max="16384" width="9.00390625" style="56" customWidth="1"/>
  </cols>
  <sheetData>
    <row r="1" ht="18" customHeight="1">
      <c r="J1" s="149">
        <f>'②申請明細書TOP（市区町村記入）'!B8</f>
        <v>0</v>
      </c>
    </row>
    <row r="2" spans="2:10" ht="30" customHeight="1">
      <c r="B2" s="189" t="s">
        <v>123</v>
      </c>
      <c r="H2" s="58"/>
      <c r="I2" s="58"/>
      <c r="J2" s="150">
        <f>'②申請明細書TOP（市区町村記入）'!F8</f>
        <v>0</v>
      </c>
    </row>
    <row r="3" spans="1:10" ht="30" customHeight="1">
      <c r="A3" s="59" t="s">
        <v>36</v>
      </c>
      <c r="B3" s="107" t="s">
        <v>3</v>
      </c>
      <c r="C3" s="106" t="s">
        <v>82</v>
      </c>
      <c r="D3" s="112" t="s">
        <v>5</v>
      </c>
      <c r="E3" s="113"/>
      <c r="F3" s="113"/>
      <c r="G3" s="143" t="s">
        <v>92</v>
      </c>
      <c r="H3" s="143" t="s">
        <v>104</v>
      </c>
      <c r="I3" s="143" t="s">
        <v>9</v>
      </c>
      <c r="J3" s="144" t="s">
        <v>4</v>
      </c>
    </row>
    <row r="4" spans="1:10" ht="30" customHeight="1">
      <c r="A4" s="60">
        <v>1</v>
      </c>
      <c r="B4" s="154"/>
      <c r="C4" s="155"/>
      <c r="D4" s="156"/>
      <c r="E4" s="61">
        <f aca="true" t="shared" si="0" ref="E4:E23">IF(D4="","","～")</f>
      </c>
      <c r="F4" s="140">
        <f>IF(D4="","",DATEVALUE("2019/11/30"))</f>
      </c>
      <c r="G4" s="62">
        <f aca="true" t="shared" si="1" ref="G4:G23">IF($D4="","",IF(ISERROR(DATEDIF($D4,$F4+1,"y")),"",DATEDIF($D4,$F4+1,"y")))</f>
      </c>
      <c r="H4" s="110">
        <f>IF($G4="","",IF(AND($G4&gt;=3,$G4&lt;9),"○",""))</f>
      </c>
      <c r="I4" s="110">
        <f>IF($G4="","",IF(AND($G4&gt;=9,$G4&lt;15),"○",""))</f>
      </c>
      <c r="J4" s="117">
        <f>IF($G4="","",IF($G4&gt;=15,"○",""))</f>
      </c>
    </row>
    <row r="5" spans="1:10" ht="30" customHeight="1">
      <c r="A5" s="63">
        <v>2</v>
      </c>
      <c r="B5" s="157"/>
      <c r="C5" s="158"/>
      <c r="D5" s="159"/>
      <c r="E5" s="64">
        <f t="shared" si="0"/>
      </c>
      <c r="F5" s="141">
        <f>IF(D5="","",DATEVALUE("2019/11/30"))</f>
      </c>
      <c r="G5" s="65">
        <f t="shared" si="1"/>
      </c>
      <c r="H5" s="109">
        <f aca="true" t="shared" si="2" ref="H5:H23">IF($G5="","",IF(AND($G5&gt;=3,$G5&lt;9),"○",""))</f>
      </c>
      <c r="I5" s="109">
        <f aca="true" t="shared" si="3" ref="I5:I23">IF($G5="","",IF(AND($G5&gt;=9,$G5&lt;15),"○",""))</f>
      </c>
      <c r="J5" s="118">
        <f aca="true" t="shared" si="4" ref="J5:J23">IF($G5="","",IF($G5&gt;=15,"○",""))</f>
      </c>
    </row>
    <row r="6" spans="1:10" ht="30" customHeight="1">
      <c r="A6" s="63">
        <v>3</v>
      </c>
      <c r="B6" s="157"/>
      <c r="C6" s="158"/>
      <c r="D6" s="159"/>
      <c r="E6" s="64">
        <f t="shared" si="0"/>
      </c>
      <c r="F6" s="141">
        <f aca="true" t="shared" si="5" ref="F6:F23">IF(D6="","",DATEVALUE("2019/11/30"))</f>
      </c>
      <c r="G6" s="65">
        <f>IF($D6="","",IF(ISERROR(DATEDIF($D6,$F6+1,"y")),"",DATEDIF($D6,$F6+1,"y")))</f>
      </c>
      <c r="H6" s="109">
        <f t="shared" si="2"/>
      </c>
      <c r="I6" s="109">
        <f t="shared" si="3"/>
      </c>
      <c r="J6" s="118">
        <f t="shared" si="4"/>
      </c>
    </row>
    <row r="7" spans="1:10" ht="30" customHeight="1">
      <c r="A7" s="63">
        <v>4</v>
      </c>
      <c r="B7" s="160"/>
      <c r="C7" s="158"/>
      <c r="D7" s="161"/>
      <c r="E7" s="64">
        <f t="shared" si="0"/>
      </c>
      <c r="F7" s="141">
        <f t="shared" si="5"/>
      </c>
      <c r="G7" s="65">
        <f t="shared" si="1"/>
      </c>
      <c r="H7" s="109">
        <f t="shared" si="2"/>
      </c>
      <c r="I7" s="109">
        <f t="shared" si="3"/>
      </c>
      <c r="J7" s="118">
        <f t="shared" si="4"/>
      </c>
    </row>
    <row r="8" spans="1:10" ht="30" customHeight="1">
      <c r="A8" s="63">
        <v>5</v>
      </c>
      <c r="B8" s="157"/>
      <c r="C8" s="158"/>
      <c r="D8" s="161"/>
      <c r="E8" s="64">
        <f t="shared" si="0"/>
      </c>
      <c r="F8" s="141">
        <f t="shared" si="5"/>
      </c>
      <c r="G8" s="65">
        <f t="shared" si="1"/>
      </c>
      <c r="H8" s="109">
        <f t="shared" si="2"/>
      </c>
      <c r="I8" s="109">
        <f t="shared" si="3"/>
      </c>
      <c r="J8" s="118">
        <f t="shared" si="4"/>
      </c>
    </row>
    <row r="9" spans="1:10" ht="30" customHeight="1">
      <c r="A9" s="63">
        <v>6</v>
      </c>
      <c r="B9" s="157"/>
      <c r="C9" s="158"/>
      <c r="D9" s="161"/>
      <c r="E9" s="64">
        <f t="shared" si="0"/>
      </c>
      <c r="F9" s="141">
        <f t="shared" si="5"/>
      </c>
      <c r="G9" s="65">
        <f t="shared" si="1"/>
      </c>
      <c r="H9" s="109">
        <f t="shared" si="2"/>
      </c>
      <c r="I9" s="109">
        <f t="shared" si="3"/>
      </c>
      <c r="J9" s="118">
        <f t="shared" si="4"/>
      </c>
    </row>
    <row r="10" spans="1:10" ht="30" customHeight="1">
      <c r="A10" s="63">
        <v>7</v>
      </c>
      <c r="B10" s="160"/>
      <c r="C10" s="162"/>
      <c r="D10" s="161"/>
      <c r="E10" s="64">
        <f t="shared" si="0"/>
      </c>
      <c r="F10" s="141">
        <f t="shared" si="5"/>
      </c>
      <c r="G10" s="65">
        <f t="shared" si="1"/>
      </c>
      <c r="H10" s="109">
        <f t="shared" si="2"/>
      </c>
      <c r="I10" s="109">
        <f t="shared" si="3"/>
      </c>
      <c r="J10" s="118">
        <f t="shared" si="4"/>
      </c>
    </row>
    <row r="11" spans="1:10" ht="30" customHeight="1">
      <c r="A11" s="63">
        <v>8</v>
      </c>
      <c r="B11" s="160"/>
      <c r="C11" s="162"/>
      <c r="D11" s="161"/>
      <c r="E11" s="64">
        <f t="shared" si="0"/>
      </c>
      <c r="F11" s="141">
        <f t="shared" si="5"/>
      </c>
      <c r="G11" s="65">
        <f t="shared" si="1"/>
      </c>
      <c r="H11" s="109">
        <f t="shared" si="2"/>
      </c>
      <c r="I11" s="109">
        <f t="shared" si="3"/>
      </c>
      <c r="J11" s="118">
        <f t="shared" si="4"/>
      </c>
    </row>
    <row r="12" spans="1:10" ht="30" customHeight="1">
      <c r="A12" s="63">
        <v>9</v>
      </c>
      <c r="B12" s="160"/>
      <c r="C12" s="162"/>
      <c r="D12" s="161"/>
      <c r="E12" s="64">
        <f t="shared" si="0"/>
      </c>
      <c r="F12" s="141">
        <f t="shared" si="5"/>
      </c>
      <c r="G12" s="65">
        <f t="shared" si="1"/>
      </c>
      <c r="H12" s="109">
        <f t="shared" si="2"/>
      </c>
      <c r="I12" s="109">
        <f t="shared" si="3"/>
      </c>
      <c r="J12" s="118">
        <f t="shared" si="4"/>
      </c>
    </row>
    <row r="13" spans="1:10" ht="30" customHeight="1">
      <c r="A13" s="63">
        <v>10</v>
      </c>
      <c r="B13" s="160"/>
      <c r="C13" s="162"/>
      <c r="D13" s="161"/>
      <c r="E13" s="64">
        <f t="shared" si="0"/>
      </c>
      <c r="F13" s="141">
        <f t="shared" si="5"/>
      </c>
      <c r="G13" s="65">
        <f t="shared" si="1"/>
      </c>
      <c r="H13" s="109">
        <f t="shared" si="2"/>
      </c>
      <c r="I13" s="109">
        <f t="shared" si="3"/>
      </c>
      <c r="J13" s="118">
        <f t="shared" si="4"/>
      </c>
    </row>
    <row r="14" spans="1:10" ht="30" customHeight="1">
      <c r="A14" s="63">
        <v>11</v>
      </c>
      <c r="B14" s="160"/>
      <c r="C14" s="162"/>
      <c r="D14" s="161"/>
      <c r="E14" s="64">
        <f t="shared" si="0"/>
      </c>
      <c r="F14" s="141">
        <f t="shared" si="5"/>
      </c>
      <c r="G14" s="65">
        <f t="shared" si="1"/>
      </c>
      <c r="H14" s="109">
        <f t="shared" si="2"/>
      </c>
      <c r="I14" s="109">
        <f t="shared" si="3"/>
      </c>
      <c r="J14" s="118">
        <f t="shared" si="4"/>
      </c>
    </row>
    <row r="15" spans="1:10" ht="30" customHeight="1">
      <c r="A15" s="63">
        <v>12</v>
      </c>
      <c r="B15" s="160"/>
      <c r="C15" s="162"/>
      <c r="D15" s="161"/>
      <c r="E15" s="64">
        <f t="shared" si="0"/>
      </c>
      <c r="F15" s="141">
        <f t="shared" si="5"/>
      </c>
      <c r="G15" s="65">
        <f t="shared" si="1"/>
      </c>
      <c r="H15" s="109">
        <f t="shared" si="2"/>
      </c>
      <c r="I15" s="109">
        <f t="shared" si="3"/>
      </c>
      <c r="J15" s="118">
        <f t="shared" si="4"/>
      </c>
    </row>
    <row r="16" spans="1:10" ht="30" customHeight="1">
      <c r="A16" s="63">
        <v>13</v>
      </c>
      <c r="B16" s="160"/>
      <c r="C16" s="162"/>
      <c r="D16" s="161"/>
      <c r="E16" s="64">
        <f t="shared" si="0"/>
      </c>
      <c r="F16" s="141">
        <f t="shared" si="5"/>
      </c>
      <c r="G16" s="65">
        <f t="shared" si="1"/>
      </c>
      <c r="H16" s="109">
        <f t="shared" si="2"/>
      </c>
      <c r="I16" s="109">
        <f t="shared" si="3"/>
      </c>
      <c r="J16" s="118">
        <f t="shared" si="4"/>
      </c>
    </row>
    <row r="17" spans="1:10" ht="30" customHeight="1">
      <c r="A17" s="63">
        <v>14</v>
      </c>
      <c r="B17" s="160"/>
      <c r="C17" s="162"/>
      <c r="D17" s="161"/>
      <c r="E17" s="64">
        <f t="shared" si="0"/>
      </c>
      <c r="F17" s="141">
        <f t="shared" si="5"/>
      </c>
      <c r="G17" s="65">
        <f t="shared" si="1"/>
      </c>
      <c r="H17" s="109">
        <f t="shared" si="2"/>
      </c>
      <c r="I17" s="109">
        <f t="shared" si="3"/>
      </c>
      <c r="J17" s="118">
        <f t="shared" si="4"/>
      </c>
    </row>
    <row r="18" spans="1:10" ht="30" customHeight="1">
      <c r="A18" s="63">
        <v>15</v>
      </c>
      <c r="B18" s="160"/>
      <c r="C18" s="162"/>
      <c r="D18" s="161"/>
      <c r="E18" s="64">
        <f t="shared" si="0"/>
      </c>
      <c r="F18" s="141">
        <f t="shared" si="5"/>
      </c>
      <c r="G18" s="65">
        <f t="shared" si="1"/>
      </c>
      <c r="H18" s="109">
        <f t="shared" si="2"/>
      </c>
      <c r="I18" s="109">
        <f t="shared" si="3"/>
      </c>
      <c r="J18" s="118">
        <f t="shared" si="4"/>
      </c>
    </row>
    <row r="19" spans="1:10" ht="30" customHeight="1">
      <c r="A19" s="63">
        <v>16</v>
      </c>
      <c r="B19" s="160"/>
      <c r="C19" s="162"/>
      <c r="D19" s="161"/>
      <c r="E19" s="64">
        <f t="shared" si="0"/>
      </c>
      <c r="F19" s="141">
        <f t="shared" si="5"/>
      </c>
      <c r="G19" s="65">
        <f t="shared" si="1"/>
      </c>
      <c r="H19" s="109">
        <f t="shared" si="2"/>
      </c>
      <c r="I19" s="109">
        <f t="shared" si="3"/>
      </c>
      <c r="J19" s="118">
        <f t="shared" si="4"/>
      </c>
    </row>
    <row r="20" spans="1:10" ht="30" customHeight="1">
      <c r="A20" s="63">
        <v>17</v>
      </c>
      <c r="B20" s="160"/>
      <c r="C20" s="162"/>
      <c r="D20" s="161"/>
      <c r="E20" s="64">
        <f t="shared" si="0"/>
      </c>
      <c r="F20" s="141">
        <f t="shared" si="5"/>
      </c>
      <c r="G20" s="65">
        <f t="shared" si="1"/>
      </c>
      <c r="H20" s="109">
        <f t="shared" si="2"/>
      </c>
      <c r="I20" s="109">
        <f t="shared" si="3"/>
      </c>
      <c r="J20" s="118">
        <f t="shared" si="4"/>
      </c>
    </row>
    <row r="21" spans="1:10" ht="30" customHeight="1">
      <c r="A21" s="63">
        <v>18</v>
      </c>
      <c r="B21" s="160"/>
      <c r="C21" s="162"/>
      <c r="D21" s="161"/>
      <c r="E21" s="64">
        <f t="shared" si="0"/>
      </c>
      <c r="F21" s="141">
        <f t="shared" si="5"/>
      </c>
      <c r="G21" s="65">
        <f t="shared" si="1"/>
      </c>
      <c r="H21" s="109">
        <f t="shared" si="2"/>
      </c>
      <c r="I21" s="109">
        <f t="shared" si="3"/>
      </c>
      <c r="J21" s="118">
        <f t="shared" si="4"/>
      </c>
    </row>
    <row r="22" spans="1:10" ht="30" customHeight="1">
      <c r="A22" s="63">
        <v>19</v>
      </c>
      <c r="B22" s="160"/>
      <c r="C22" s="162"/>
      <c r="D22" s="161"/>
      <c r="E22" s="64">
        <f t="shared" si="0"/>
      </c>
      <c r="F22" s="141">
        <f t="shared" si="5"/>
      </c>
      <c r="G22" s="65">
        <f t="shared" si="1"/>
      </c>
      <c r="H22" s="109">
        <f t="shared" si="2"/>
      </c>
      <c r="I22" s="109">
        <f t="shared" si="3"/>
      </c>
      <c r="J22" s="118">
        <f t="shared" si="4"/>
      </c>
    </row>
    <row r="23" spans="1:10" ht="30" customHeight="1">
      <c r="A23" s="119">
        <v>20</v>
      </c>
      <c r="B23" s="163"/>
      <c r="C23" s="164"/>
      <c r="D23" s="165"/>
      <c r="E23" s="120">
        <f t="shared" si="0"/>
      </c>
      <c r="F23" s="142">
        <f t="shared" si="5"/>
      </c>
      <c r="G23" s="121">
        <f t="shared" si="1"/>
      </c>
      <c r="H23" s="111">
        <f t="shared" si="2"/>
      </c>
      <c r="I23" s="111">
        <f t="shared" si="3"/>
      </c>
      <c r="J23" s="122">
        <f t="shared" si="4"/>
      </c>
    </row>
    <row r="24" spans="1:10" ht="30" customHeight="1">
      <c r="A24" s="66" t="s">
        <v>38</v>
      </c>
      <c r="B24" s="114"/>
      <c r="C24" s="114"/>
      <c r="D24" s="127"/>
      <c r="E24" s="114"/>
      <c r="F24" s="114"/>
      <c r="G24" s="114"/>
      <c r="H24" s="66">
        <f>COUNTIF(H4:H23,"○")</f>
        <v>0</v>
      </c>
      <c r="I24" s="66">
        <f>COUNTIF(I4:I23,"○")</f>
        <v>0</v>
      </c>
      <c r="J24" s="145">
        <f>COUNTIF(J4:J23,"○")</f>
        <v>0</v>
      </c>
    </row>
  </sheetData>
  <sheetProtection insertRows="0" deleteRows="0" autoFilter="0"/>
  <autoFilter ref="A3:J24">
    <sortState ref="A4:J24">
      <sortCondition sortBy="value" ref="A4:A24"/>
    </sortState>
  </autoFilter>
  <printOptions horizontalCentered="1"/>
  <pageMargins left="0.3937007874015748" right="0.3937007874015748" top="0.8267716535433072" bottom="0.6692913385826772" header="0.5118110236220472" footer="0.1968503937007874"/>
  <pageSetup horizontalDpi="600" verticalDpi="600" orientation="portrait" paperSize="9" scale="89" r:id="rId1"/>
  <headerFooter alignWithMargins="0">
    <oddHeader>&amp;L&amp;"ＭＳ Ｐゴシック,太字"（一斉改選用 R1B）&amp;R退任慰労給付申請明細書
</oddHeader>
    <oddFooter>&amp;C
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63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9.00390625" defaultRowHeight="38.25" customHeight="1"/>
  <cols>
    <col min="1" max="1" width="5.75390625" style="166" customWidth="1"/>
    <col min="2" max="2" width="21.50390625" style="166" customWidth="1"/>
    <col min="3" max="3" width="17.625" style="166" customWidth="1"/>
    <col min="4" max="4" width="17.00390625" style="166" customWidth="1"/>
    <col min="5" max="5" width="4.125" style="166" customWidth="1"/>
    <col min="6" max="6" width="16.75390625" style="167" customWidth="1"/>
    <col min="7" max="7" width="13.25390625" style="166" customWidth="1"/>
    <col min="8" max="8" width="5.375" style="168" customWidth="1"/>
    <col min="9" max="16384" width="9.00390625" style="166" customWidth="1"/>
  </cols>
  <sheetData>
    <row r="1" spans="1:7" ht="18.75" customHeight="1">
      <c r="A1" s="179"/>
      <c r="B1" s="179"/>
      <c r="C1" s="179"/>
      <c r="D1" s="179"/>
      <c r="E1" s="179"/>
      <c r="F1" s="180"/>
      <c r="G1" s="181">
        <f>'②申請明細書TOP（市区町村記入）'!B8</f>
        <v>0</v>
      </c>
    </row>
    <row r="2" spans="1:7" ht="54.75" customHeight="1">
      <c r="A2" s="182"/>
      <c r="B2" s="182"/>
      <c r="C2" s="182"/>
      <c r="D2" s="179"/>
      <c r="E2" s="182"/>
      <c r="F2" s="182"/>
      <c r="G2" s="181">
        <f>'②申請明細書TOP（市区町村記入）'!F8</f>
        <v>0</v>
      </c>
    </row>
    <row r="3" spans="1:9" ht="38.25" customHeight="1">
      <c r="A3" s="278" t="s">
        <v>45</v>
      </c>
      <c r="B3" s="278"/>
      <c r="C3" s="278"/>
      <c r="D3" s="278"/>
      <c r="E3" s="278"/>
      <c r="F3" s="278"/>
      <c r="G3" s="278"/>
      <c r="H3" s="169"/>
      <c r="I3" s="170"/>
    </row>
    <row r="4" spans="1:7" ht="38.25" customHeight="1">
      <c r="A4" s="179"/>
      <c r="B4" s="179"/>
      <c r="C4" s="179"/>
      <c r="D4" s="179"/>
      <c r="E4" s="179"/>
      <c r="F4" s="180"/>
      <c r="G4" s="179"/>
    </row>
    <row r="5" spans="1:8" ht="38.25" customHeight="1">
      <c r="A5" s="183" t="s">
        <v>36</v>
      </c>
      <c r="B5" s="184" t="s">
        <v>3</v>
      </c>
      <c r="C5" s="184" t="s">
        <v>82</v>
      </c>
      <c r="D5" s="277" t="s">
        <v>5</v>
      </c>
      <c r="E5" s="277"/>
      <c r="F5" s="277"/>
      <c r="G5" s="185" t="s">
        <v>37</v>
      </c>
      <c r="H5" s="171"/>
    </row>
    <row r="6" spans="1:7" ht="38.25" customHeight="1">
      <c r="A6" s="172"/>
      <c r="B6" s="173"/>
      <c r="C6" s="173"/>
      <c r="D6" s="174"/>
      <c r="E6" s="175"/>
      <c r="F6" s="176"/>
      <c r="G6" s="177"/>
    </row>
    <row r="7" spans="1:7" ht="38.25" customHeight="1">
      <c r="A7" s="172"/>
      <c r="B7" s="173"/>
      <c r="C7" s="173"/>
      <c r="D7" s="174"/>
      <c r="E7" s="175"/>
      <c r="F7" s="176"/>
      <c r="G7" s="177"/>
    </row>
    <row r="8" spans="1:7" ht="38.25" customHeight="1">
      <c r="A8" s="172"/>
      <c r="B8" s="173"/>
      <c r="C8" s="173"/>
      <c r="D8" s="174"/>
      <c r="E8" s="175"/>
      <c r="F8" s="176"/>
      <c r="G8" s="177"/>
    </row>
    <row r="9" spans="1:7" ht="38.25" customHeight="1">
      <c r="A9" s="172"/>
      <c r="B9" s="173"/>
      <c r="C9" s="173"/>
      <c r="D9" s="178"/>
      <c r="E9" s="175"/>
      <c r="F9" s="176"/>
      <c r="G9" s="177"/>
    </row>
    <row r="10" ht="38.25" customHeight="1">
      <c r="F10" s="168"/>
    </row>
    <row r="11" ht="38.25" customHeight="1">
      <c r="F11" s="168"/>
    </row>
    <row r="12" ht="38.25" customHeight="1">
      <c r="F12" s="168"/>
    </row>
    <row r="13" ht="38.25" customHeight="1">
      <c r="F13" s="168"/>
    </row>
    <row r="14" ht="38.25" customHeight="1">
      <c r="F14" s="168"/>
    </row>
    <row r="15" ht="38.25" customHeight="1">
      <c r="F15" s="168"/>
    </row>
    <row r="16" ht="38.25" customHeight="1">
      <c r="F16" s="168"/>
    </row>
    <row r="17" ht="38.25" customHeight="1">
      <c r="F17" s="168"/>
    </row>
    <row r="18" ht="38.25" customHeight="1">
      <c r="F18" s="168"/>
    </row>
    <row r="19" ht="38.25" customHeight="1">
      <c r="F19" s="168"/>
    </row>
    <row r="20" ht="38.25" customHeight="1">
      <c r="F20" s="168"/>
    </row>
    <row r="21" ht="38.25" customHeight="1">
      <c r="F21" s="168"/>
    </row>
    <row r="22" ht="38.25" customHeight="1">
      <c r="F22" s="168"/>
    </row>
    <row r="23" ht="38.25" customHeight="1">
      <c r="F23" s="168"/>
    </row>
    <row r="24" ht="38.25" customHeight="1">
      <c r="F24" s="168"/>
    </row>
    <row r="25" ht="38.25" customHeight="1">
      <c r="F25" s="168"/>
    </row>
    <row r="26" ht="38.25" customHeight="1">
      <c r="F26" s="168"/>
    </row>
    <row r="27" ht="38.25" customHeight="1">
      <c r="F27" s="168"/>
    </row>
    <row r="28" ht="38.25" customHeight="1">
      <c r="F28" s="168"/>
    </row>
    <row r="29" ht="38.25" customHeight="1">
      <c r="F29" s="168"/>
    </row>
    <row r="30" ht="38.25" customHeight="1">
      <c r="F30" s="168"/>
    </row>
    <row r="31" ht="38.25" customHeight="1">
      <c r="F31" s="168"/>
    </row>
    <row r="32" ht="38.25" customHeight="1">
      <c r="F32" s="168"/>
    </row>
    <row r="33" ht="38.25" customHeight="1">
      <c r="F33" s="168"/>
    </row>
    <row r="34" ht="38.25" customHeight="1">
      <c r="F34" s="168"/>
    </row>
    <row r="35" ht="38.25" customHeight="1">
      <c r="F35" s="168"/>
    </row>
    <row r="36" ht="38.25" customHeight="1">
      <c r="F36" s="168"/>
    </row>
    <row r="37" ht="38.25" customHeight="1">
      <c r="F37" s="168"/>
    </row>
    <row r="38" ht="38.25" customHeight="1">
      <c r="F38" s="168"/>
    </row>
    <row r="39" ht="38.25" customHeight="1">
      <c r="F39" s="168"/>
    </row>
    <row r="40" ht="38.25" customHeight="1">
      <c r="F40" s="168"/>
    </row>
    <row r="41" ht="38.25" customHeight="1">
      <c r="F41" s="168"/>
    </row>
    <row r="42" ht="38.25" customHeight="1">
      <c r="F42" s="168"/>
    </row>
    <row r="43" ht="38.25" customHeight="1">
      <c r="F43" s="168"/>
    </row>
    <row r="44" ht="38.25" customHeight="1">
      <c r="F44" s="168"/>
    </row>
    <row r="45" ht="38.25" customHeight="1">
      <c r="F45" s="168"/>
    </row>
    <row r="46" ht="38.25" customHeight="1">
      <c r="F46" s="168"/>
    </row>
    <row r="47" ht="38.25" customHeight="1">
      <c r="F47" s="168"/>
    </row>
    <row r="48" ht="38.25" customHeight="1">
      <c r="F48" s="168"/>
    </row>
    <row r="49" ht="38.25" customHeight="1">
      <c r="F49" s="168"/>
    </row>
    <row r="50" ht="38.25" customHeight="1">
      <c r="F50" s="168"/>
    </row>
    <row r="51" ht="38.25" customHeight="1">
      <c r="F51" s="168"/>
    </row>
    <row r="52" ht="38.25" customHeight="1">
      <c r="F52" s="168"/>
    </row>
    <row r="53" ht="38.25" customHeight="1">
      <c r="F53" s="168"/>
    </row>
    <row r="54" ht="38.25" customHeight="1">
      <c r="F54" s="168"/>
    </row>
    <row r="55" ht="38.25" customHeight="1">
      <c r="F55" s="168"/>
    </row>
    <row r="56" ht="38.25" customHeight="1">
      <c r="F56" s="168"/>
    </row>
    <row r="57" ht="38.25" customHeight="1">
      <c r="F57" s="168"/>
    </row>
    <row r="58" ht="38.25" customHeight="1">
      <c r="F58" s="168"/>
    </row>
    <row r="59" ht="38.25" customHeight="1">
      <c r="F59" s="168"/>
    </row>
    <row r="60" ht="38.25" customHeight="1">
      <c r="F60" s="168"/>
    </row>
    <row r="61" ht="38.25" customHeight="1">
      <c r="F61" s="168"/>
    </row>
    <row r="62" ht="38.25" customHeight="1">
      <c r="F62" s="168"/>
    </row>
    <row r="63" ht="38.25" customHeight="1">
      <c r="F63" s="168"/>
    </row>
    <row r="64" ht="38.25" customHeight="1">
      <c r="F64" s="168"/>
    </row>
    <row r="65" ht="38.25" customHeight="1">
      <c r="F65" s="168"/>
    </row>
    <row r="66" ht="38.25" customHeight="1">
      <c r="F66" s="168"/>
    </row>
    <row r="67" ht="38.25" customHeight="1">
      <c r="F67" s="168"/>
    </row>
    <row r="68" ht="38.25" customHeight="1">
      <c r="F68" s="168"/>
    </row>
    <row r="69" ht="38.25" customHeight="1">
      <c r="F69" s="168"/>
    </row>
    <row r="70" ht="38.25" customHeight="1">
      <c r="F70" s="168"/>
    </row>
    <row r="71" ht="38.25" customHeight="1">
      <c r="F71" s="168"/>
    </row>
    <row r="72" ht="38.25" customHeight="1">
      <c r="F72" s="168"/>
    </row>
    <row r="73" ht="38.25" customHeight="1">
      <c r="F73" s="168"/>
    </row>
    <row r="74" ht="38.25" customHeight="1">
      <c r="F74" s="168"/>
    </row>
    <row r="75" ht="38.25" customHeight="1">
      <c r="F75" s="168"/>
    </row>
    <row r="76" ht="38.25" customHeight="1">
      <c r="F76" s="168"/>
    </row>
    <row r="77" ht="38.25" customHeight="1">
      <c r="F77" s="168"/>
    </row>
    <row r="78" ht="38.25" customHeight="1">
      <c r="F78" s="168"/>
    </row>
    <row r="79" ht="38.25" customHeight="1">
      <c r="F79" s="168"/>
    </row>
    <row r="80" ht="38.25" customHeight="1">
      <c r="F80" s="168"/>
    </row>
    <row r="81" ht="38.25" customHeight="1">
      <c r="F81" s="168"/>
    </row>
    <row r="82" ht="38.25" customHeight="1">
      <c r="F82" s="168"/>
    </row>
    <row r="83" ht="38.25" customHeight="1">
      <c r="F83" s="168"/>
    </row>
    <row r="84" ht="38.25" customHeight="1">
      <c r="F84" s="168"/>
    </row>
    <row r="85" ht="38.25" customHeight="1">
      <c r="F85" s="168"/>
    </row>
    <row r="86" ht="38.25" customHeight="1">
      <c r="F86" s="168"/>
    </row>
    <row r="87" ht="38.25" customHeight="1">
      <c r="F87" s="168"/>
    </row>
    <row r="88" ht="38.25" customHeight="1">
      <c r="F88" s="168"/>
    </row>
    <row r="89" ht="38.25" customHeight="1">
      <c r="F89" s="168"/>
    </row>
    <row r="90" ht="38.25" customHeight="1">
      <c r="F90" s="168"/>
    </row>
    <row r="91" ht="38.25" customHeight="1">
      <c r="F91" s="168"/>
    </row>
    <row r="92" ht="38.25" customHeight="1">
      <c r="F92" s="168"/>
    </row>
    <row r="93" ht="38.25" customHeight="1">
      <c r="F93" s="168"/>
    </row>
    <row r="94" ht="38.25" customHeight="1">
      <c r="F94" s="168"/>
    </row>
    <row r="95" ht="38.25" customHeight="1">
      <c r="F95" s="168"/>
    </row>
    <row r="96" ht="38.25" customHeight="1">
      <c r="F96" s="168"/>
    </row>
    <row r="97" ht="38.25" customHeight="1">
      <c r="F97" s="168"/>
    </row>
    <row r="98" ht="38.25" customHeight="1">
      <c r="F98" s="168"/>
    </row>
    <row r="99" ht="38.25" customHeight="1">
      <c r="F99" s="168"/>
    </row>
    <row r="100" ht="38.25" customHeight="1">
      <c r="F100" s="168"/>
    </row>
    <row r="101" ht="38.25" customHeight="1">
      <c r="F101" s="168"/>
    </row>
    <row r="102" ht="38.25" customHeight="1">
      <c r="F102" s="168"/>
    </row>
    <row r="103" ht="38.25" customHeight="1">
      <c r="F103" s="168"/>
    </row>
    <row r="104" ht="38.25" customHeight="1">
      <c r="F104" s="168"/>
    </row>
    <row r="105" ht="38.25" customHeight="1">
      <c r="F105" s="168"/>
    </row>
    <row r="106" ht="38.25" customHeight="1">
      <c r="F106" s="168"/>
    </row>
    <row r="107" ht="38.25" customHeight="1">
      <c r="F107" s="168"/>
    </row>
    <row r="108" ht="38.25" customHeight="1">
      <c r="F108" s="168"/>
    </row>
    <row r="109" ht="38.25" customHeight="1">
      <c r="F109" s="168"/>
    </row>
    <row r="110" ht="38.25" customHeight="1">
      <c r="F110" s="168"/>
    </row>
    <row r="111" ht="38.25" customHeight="1">
      <c r="F111" s="168"/>
    </row>
    <row r="112" ht="38.25" customHeight="1">
      <c r="F112" s="168"/>
    </row>
    <row r="113" ht="38.25" customHeight="1">
      <c r="F113" s="168"/>
    </row>
    <row r="114" ht="38.25" customHeight="1">
      <c r="F114" s="168"/>
    </row>
    <row r="115" ht="38.25" customHeight="1">
      <c r="F115" s="168"/>
    </row>
    <row r="116" ht="38.25" customHeight="1">
      <c r="F116" s="168"/>
    </row>
    <row r="117" ht="38.25" customHeight="1">
      <c r="F117" s="168"/>
    </row>
    <row r="118" ht="38.25" customHeight="1">
      <c r="F118" s="168"/>
    </row>
    <row r="119" ht="38.25" customHeight="1">
      <c r="F119" s="168"/>
    </row>
    <row r="120" ht="38.25" customHeight="1">
      <c r="F120" s="168"/>
    </row>
    <row r="121" ht="38.25" customHeight="1">
      <c r="F121" s="168"/>
    </row>
    <row r="122" ht="38.25" customHeight="1">
      <c r="F122" s="168"/>
    </row>
    <row r="123" ht="38.25" customHeight="1">
      <c r="F123" s="168"/>
    </row>
    <row r="124" ht="38.25" customHeight="1">
      <c r="F124" s="168"/>
    </row>
    <row r="125" ht="38.25" customHeight="1">
      <c r="F125" s="168"/>
    </row>
    <row r="126" ht="38.25" customHeight="1">
      <c r="F126" s="168"/>
    </row>
    <row r="127" ht="38.25" customHeight="1">
      <c r="F127" s="168"/>
    </row>
    <row r="128" ht="38.25" customHeight="1">
      <c r="F128" s="168"/>
    </row>
    <row r="129" ht="38.25" customHeight="1">
      <c r="F129" s="168"/>
    </row>
    <row r="130" ht="38.25" customHeight="1">
      <c r="F130" s="168"/>
    </row>
    <row r="131" ht="38.25" customHeight="1">
      <c r="F131" s="168"/>
    </row>
    <row r="132" ht="38.25" customHeight="1">
      <c r="F132" s="168"/>
    </row>
    <row r="133" ht="38.25" customHeight="1">
      <c r="F133" s="168"/>
    </row>
    <row r="134" ht="38.25" customHeight="1">
      <c r="F134" s="168"/>
    </row>
    <row r="135" ht="38.25" customHeight="1">
      <c r="F135" s="168"/>
    </row>
    <row r="136" ht="38.25" customHeight="1">
      <c r="F136" s="168"/>
    </row>
    <row r="137" ht="38.25" customHeight="1">
      <c r="F137" s="168"/>
    </row>
    <row r="138" ht="38.25" customHeight="1">
      <c r="F138" s="168"/>
    </row>
    <row r="139" ht="38.25" customHeight="1">
      <c r="F139" s="168"/>
    </row>
    <row r="140" ht="38.25" customHeight="1">
      <c r="F140" s="168"/>
    </row>
    <row r="141" ht="38.25" customHeight="1">
      <c r="F141" s="168"/>
    </row>
    <row r="142" ht="38.25" customHeight="1">
      <c r="F142" s="168"/>
    </row>
    <row r="143" ht="38.25" customHeight="1">
      <c r="F143" s="168"/>
    </row>
    <row r="144" ht="38.25" customHeight="1">
      <c r="F144" s="168"/>
    </row>
    <row r="145" ht="38.25" customHeight="1">
      <c r="F145" s="168"/>
    </row>
    <row r="146" ht="38.25" customHeight="1">
      <c r="F146" s="168"/>
    </row>
    <row r="147" ht="38.25" customHeight="1">
      <c r="F147" s="168"/>
    </row>
    <row r="148" ht="38.25" customHeight="1">
      <c r="F148" s="168"/>
    </row>
    <row r="149" ht="38.25" customHeight="1">
      <c r="F149" s="168"/>
    </row>
    <row r="150" ht="38.25" customHeight="1">
      <c r="F150" s="168"/>
    </row>
    <row r="151" ht="38.25" customHeight="1">
      <c r="F151" s="168"/>
    </row>
    <row r="152" ht="38.25" customHeight="1">
      <c r="F152" s="168"/>
    </row>
    <row r="153" ht="38.25" customHeight="1">
      <c r="F153" s="168"/>
    </row>
    <row r="154" ht="38.25" customHeight="1">
      <c r="F154" s="168"/>
    </row>
    <row r="155" ht="38.25" customHeight="1">
      <c r="F155" s="168"/>
    </row>
    <row r="156" ht="38.25" customHeight="1">
      <c r="F156" s="168"/>
    </row>
    <row r="157" ht="38.25" customHeight="1">
      <c r="F157" s="168"/>
    </row>
    <row r="158" ht="38.25" customHeight="1">
      <c r="F158" s="168"/>
    </row>
    <row r="159" ht="38.25" customHeight="1">
      <c r="F159" s="168"/>
    </row>
    <row r="160" ht="38.25" customHeight="1">
      <c r="F160" s="168"/>
    </row>
    <row r="161" ht="38.25" customHeight="1">
      <c r="F161" s="168"/>
    </row>
    <row r="162" ht="38.25" customHeight="1">
      <c r="F162" s="168"/>
    </row>
    <row r="163" ht="38.25" customHeight="1">
      <c r="F163" s="168"/>
    </row>
    <row r="164" ht="38.25" customHeight="1">
      <c r="F164" s="168"/>
    </row>
    <row r="165" ht="38.25" customHeight="1">
      <c r="F165" s="168"/>
    </row>
    <row r="166" ht="38.25" customHeight="1">
      <c r="F166" s="168"/>
    </row>
    <row r="167" ht="38.25" customHeight="1">
      <c r="F167" s="168"/>
    </row>
    <row r="168" ht="38.25" customHeight="1">
      <c r="F168" s="168"/>
    </row>
    <row r="169" ht="38.25" customHeight="1">
      <c r="F169" s="168"/>
    </row>
    <row r="170" ht="38.25" customHeight="1">
      <c r="F170" s="168"/>
    </row>
    <row r="171" ht="38.25" customHeight="1">
      <c r="F171" s="168"/>
    </row>
    <row r="172" ht="38.25" customHeight="1">
      <c r="F172" s="168"/>
    </row>
    <row r="173" ht="38.25" customHeight="1">
      <c r="F173" s="168"/>
    </row>
    <row r="174" ht="38.25" customHeight="1">
      <c r="F174" s="168"/>
    </row>
    <row r="175" ht="38.25" customHeight="1">
      <c r="F175" s="168"/>
    </row>
    <row r="176" ht="38.25" customHeight="1">
      <c r="F176" s="168"/>
    </row>
    <row r="177" ht="38.25" customHeight="1">
      <c r="F177" s="168"/>
    </row>
    <row r="178" ht="38.25" customHeight="1">
      <c r="F178" s="168"/>
    </row>
    <row r="179" ht="38.25" customHeight="1">
      <c r="F179" s="168"/>
    </row>
    <row r="180" ht="38.25" customHeight="1">
      <c r="F180" s="168"/>
    </row>
    <row r="181" ht="38.25" customHeight="1">
      <c r="F181" s="168"/>
    </row>
    <row r="182" ht="38.25" customHeight="1">
      <c r="F182" s="168"/>
    </row>
    <row r="183" ht="38.25" customHeight="1">
      <c r="F183" s="168"/>
    </row>
    <row r="184" ht="38.25" customHeight="1">
      <c r="F184" s="168"/>
    </row>
    <row r="185" ht="38.25" customHeight="1">
      <c r="F185" s="168"/>
    </row>
    <row r="186" ht="38.25" customHeight="1">
      <c r="F186" s="168"/>
    </row>
    <row r="187" ht="38.25" customHeight="1">
      <c r="F187" s="168"/>
    </row>
    <row r="188" ht="38.25" customHeight="1">
      <c r="F188" s="168"/>
    </row>
    <row r="189" ht="38.25" customHeight="1">
      <c r="F189" s="168"/>
    </row>
    <row r="190" ht="38.25" customHeight="1">
      <c r="F190" s="168"/>
    </row>
    <row r="191" ht="38.25" customHeight="1">
      <c r="F191" s="168"/>
    </row>
    <row r="192" ht="38.25" customHeight="1">
      <c r="F192" s="168"/>
    </row>
    <row r="193" ht="38.25" customHeight="1">
      <c r="F193" s="168"/>
    </row>
    <row r="194" ht="38.25" customHeight="1">
      <c r="F194" s="168"/>
    </row>
    <row r="195" ht="38.25" customHeight="1">
      <c r="F195" s="168"/>
    </row>
    <row r="196" ht="38.25" customHeight="1">
      <c r="F196" s="168"/>
    </row>
    <row r="197" ht="38.25" customHeight="1">
      <c r="F197" s="168"/>
    </row>
    <row r="198" ht="38.25" customHeight="1">
      <c r="F198" s="168"/>
    </row>
    <row r="199" ht="38.25" customHeight="1">
      <c r="F199" s="168"/>
    </row>
    <row r="200" ht="38.25" customHeight="1">
      <c r="F200" s="168"/>
    </row>
    <row r="201" ht="38.25" customHeight="1">
      <c r="F201" s="168"/>
    </row>
    <row r="202" ht="38.25" customHeight="1">
      <c r="F202" s="168"/>
    </row>
    <row r="203" ht="38.25" customHeight="1">
      <c r="F203" s="168"/>
    </row>
    <row r="204" ht="38.25" customHeight="1">
      <c r="F204" s="168"/>
    </row>
    <row r="205" ht="38.25" customHeight="1">
      <c r="F205" s="168"/>
    </row>
    <row r="206" ht="38.25" customHeight="1">
      <c r="F206" s="168"/>
    </row>
    <row r="207" ht="38.25" customHeight="1">
      <c r="F207" s="168"/>
    </row>
    <row r="208" ht="38.25" customHeight="1">
      <c r="F208" s="168"/>
    </row>
    <row r="209" ht="38.25" customHeight="1">
      <c r="F209" s="168"/>
    </row>
    <row r="210" ht="38.25" customHeight="1">
      <c r="F210" s="168"/>
    </row>
    <row r="211" ht="38.25" customHeight="1">
      <c r="F211" s="168"/>
    </row>
    <row r="212" ht="38.25" customHeight="1">
      <c r="F212" s="168"/>
    </row>
    <row r="213" ht="38.25" customHeight="1">
      <c r="F213" s="168"/>
    </row>
    <row r="214" ht="38.25" customHeight="1">
      <c r="F214" s="168"/>
    </row>
    <row r="215" ht="38.25" customHeight="1">
      <c r="F215" s="168"/>
    </row>
    <row r="216" ht="38.25" customHeight="1">
      <c r="F216" s="168"/>
    </row>
    <row r="217" ht="38.25" customHeight="1">
      <c r="F217" s="168"/>
    </row>
    <row r="218" ht="38.25" customHeight="1">
      <c r="F218" s="168"/>
    </row>
    <row r="219" ht="38.25" customHeight="1">
      <c r="F219" s="168"/>
    </row>
    <row r="220" ht="38.25" customHeight="1">
      <c r="F220" s="168"/>
    </row>
    <row r="221" ht="38.25" customHeight="1">
      <c r="F221" s="168"/>
    </row>
    <row r="222" ht="38.25" customHeight="1">
      <c r="F222" s="168"/>
    </row>
    <row r="223" ht="38.25" customHeight="1">
      <c r="F223" s="168"/>
    </row>
    <row r="224" ht="38.25" customHeight="1">
      <c r="F224" s="168"/>
    </row>
    <row r="225" ht="38.25" customHeight="1">
      <c r="F225" s="168"/>
    </row>
    <row r="226" ht="38.25" customHeight="1">
      <c r="F226" s="168"/>
    </row>
    <row r="227" ht="38.25" customHeight="1">
      <c r="F227" s="168"/>
    </row>
    <row r="228" ht="38.25" customHeight="1">
      <c r="F228" s="168"/>
    </row>
    <row r="229" ht="38.25" customHeight="1">
      <c r="F229" s="168"/>
    </row>
    <row r="230" ht="38.25" customHeight="1">
      <c r="F230" s="168"/>
    </row>
    <row r="231" ht="38.25" customHeight="1">
      <c r="F231" s="168"/>
    </row>
    <row r="232" ht="38.25" customHeight="1">
      <c r="F232" s="168"/>
    </row>
    <row r="233" ht="38.25" customHeight="1">
      <c r="F233" s="168"/>
    </row>
    <row r="234" ht="38.25" customHeight="1">
      <c r="F234" s="168"/>
    </row>
    <row r="235" ht="38.25" customHeight="1">
      <c r="F235" s="168"/>
    </row>
    <row r="236" ht="38.25" customHeight="1">
      <c r="F236" s="168"/>
    </row>
    <row r="237" ht="38.25" customHeight="1">
      <c r="F237" s="168"/>
    </row>
    <row r="238" ht="38.25" customHeight="1">
      <c r="F238" s="168"/>
    </row>
    <row r="239" ht="38.25" customHeight="1">
      <c r="F239" s="168"/>
    </row>
    <row r="240" ht="38.25" customHeight="1">
      <c r="F240" s="168"/>
    </row>
    <row r="241" ht="38.25" customHeight="1">
      <c r="F241" s="168"/>
    </row>
    <row r="242" ht="38.25" customHeight="1">
      <c r="F242" s="168"/>
    </row>
    <row r="243" ht="38.25" customHeight="1">
      <c r="F243" s="168"/>
    </row>
    <row r="244" ht="38.25" customHeight="1">
      <c r="F244" s="168"/>
    </row>
    <row r="245" ht="38.25" customHeight="1">
      <c r="F245" s="168"/>
    </row>
    <row r="246" ht="38.25" customHeight="1">
      <c r="F246" s="168"/>
    </row>
    <row r="247" ht="38.25" customHeight="1">
      <c r="F247" s="168"/>
    </row>
    <row r="248" ht="38.25" customHeight="1">
      <c r="F248" s="168"/>
    </row>
    <row r="249" ht="38.25" customHeight="1">
      <c r="F249" s="168"/>
    </row>
    <row r="250" ht="38.25" customHeight="1">
      <c r="F250" s="168"/>
    </row>
    <row r="251" ht="38.25" customHeight="1">
      <c r="F251" s="168"/>
    </row>
    <row r="252" ht="38.25" customHeight="1">
      <c r="F252" s="168"/>
    </row>
    <row r="253" ht="38.25" customHeight="1">
      <c r="F253" s="168"/>
    </row>
    <row r="254" ht="38.25" customHeight="1">
      <c r="F254" s="168"/>
    </row>
    <row r="255" ht="38.25" customHeight="1">
      <c r="F255" s="168"/>
    </row>
    <row r="256" ht="38.25" customHeight="1">
      <c r="F256" s="168"/>
    </row>
    <row r="257" ht="38.25" customHeight="1">
      <c r="F257" s="168"/>
    </row>
    <row r="258" ht="38.25" customHeight="1">
      <c r="F258" s="168"/>
    </row>
    <row r="259" ht="38.25" customHeight="1">
      <c r="F259" s="168"/>
    </row>
    <row r="260" ht="38.25" customHeight="1">
      <c r="F260" s="168"/>
    </row>
    <row r="261" ht="38.25" customHeight="1">
      <c r="F261" s="168"/>
    </row>
    <row r="262" ht="38.25" customHeight="1">
      <c r="F262" s="168"/>
    </row>
    <row r="263" ht="38.25" customHeight="1">
      <c r="F263" s="168"/>
    </row>
    <row r="264" ht="38.25" customHeight="1">
      <c r="F264" s="168"/>
    </row>
    <row r="265" ht="38.25" customHeight="1">
      <c r="F265" s="168"/>
    </row>
    <row r="266" ht="38.25" customHeight="1">
      <c r="F266" s="168"/>
    </row>
    <row r="267" ht="38.25" customHeight="1">
      <c r="F267" s="168"/>
    </row>
    <row r="268" ht="38.25" customHeight="1">
      <c r="F268" s="168"/>
    </row>
    <row r="269" ht="38.25" customHeight="1">
      <c r="F269" s="168"/>
    </row>
    <row r="270" ht="38.25" customHeight="1">
      <c r="F270" s="168"/>
    </row>
    <row r="271" ht="38.25" customHeight="1">
      <c r="F271" s="168"/>
    </row>
    <row r="272" ht="38.25" customHeight="1">
      <c r="F272" s="168"/>
    </row>
    <row r="273" ht="38.25" customHeight="1">
      <c r="F273" s="168"/>
    </row>
    <row r="274" ht="38.25" customHeight="1">
      <c r="F274" s="168"/>
    </row>
    <row r="275" ht="38.25" customHeight="1">
      <c r="F275" s="168"/>
    </row>
    <row r="276" ht="38.25" customHeight="1">
      <c r="F276" s="168"/>
    </row>
    <row r="277" ht="38.25" customHeight="1">
      <c r="F277" s="168"/>
    </row>
    <row r="278" ht="38.25" customHeight="1">
      <c r="F278" s="168"/>
    </row>
    <row r="279" ht="38.25" customHeight="1">
      <c r="F279" s="168"/>
    </row>
    <row r="280" ht="38.25" customHeight="1">
      <c r="F280" s="168"/>
    </row>
    <row r="281" ht="38.25" customHeight="1">
      <c r="F281" s="168"/>
    </row>
    <row r="282" ht="38.25" customHeight="1">
      <c r="F282" s="168"/>
    </row>
    <row r="283" ht="38.25" customHeight="1">
      <c r="F283" s="168"/>
    </row>
    <row r="284" ht="38.25" customHeight="1">
      <c r="F284" s="168"/>
    </row>
    <row r="285" ht="38.25" customHeight="1">
      <c r="F285" s="168"/>
    </row>
    <row r="286" ht="38.25" customHeight="1">
      <c r="F286" s="168"/>
    </row>
    <row r="287" ht="38.25" customHeight="1">
      <c r="F287" s="168"/>
    </row>
    <row r="288" ht="38.25" customHeight="1">
      <c r="F288" s="168"/>
    </row>
    <row r="289" ht="38.25" customHeight="1">
      <c r="F289" s="168"/>
    </row>
    <row r="290" ht="38.25" customHeight="1">
      <c r="F290" s="168"/>
    </row>
    <row r="291" ht="38.25" customHeight="1">
      <c r="F291" s="168"/>
    </row>
    <row r="292" ht="38.25" customHeight="1">
      <c r="F292" s="168"/>
    </row>
    <row r="293" ht="38.25" customHeight="1">
      <c r="F293" s="168"/>
    </row>
    <row r="294" ht="38.25" customHeight="1">
      <c r="F294" s="168"/>
    </row>
    <row r="295" ht="38.25" customHeight="1">
      <c r="F295" s="168"/>
    </row>
    <row r="296" ht="38.25" customHeight="1">
      <c r="F296" s="168"/>
    </row>
    <row r="297" ht="38.25" customHeight="1">
      <c r="F297" s="168"/>
    </row>
    <row r="298" ht="38.25" customHeight="1">
      <c r="F298" s="168"/>
    </row>
    <row r="299" ht="38.25" customHeight="1">
      <c r="F299" s="168"/>
    </row>
    <row r="300" ht="38.25" customHeight="1">
      <c r="F300" s="168"/>
    </row>
    <row r="301" ht="38.25" customHeight="1">
      <c r="F301" s="168"/>
    </row>
    <row r="302" ht="38.25" customHeight="1">
      <c r="F302" s="168"/>
    </row>
    <row r="303" ht="38.25" customHeight="1">
      <c r="F303" s="168"/>
    </row>
    <row r="304" ht="38.25" customHeight="1">
      <c r="F304" s="168"/>
    </row>
    <row r="305" ht="38.25" customHeight="1">
      <c r="F305" s="168"/>
    </row>
    <row r="306" ht="38.25" customHeight="1">
      <c r="F306" s="168"/>
    </row>
    <row r="307" ht="38.25" customHeight="1">
      <c r="F307" s="168"/>
    </row>
    <row r="308" ht="38.25" customHeight="1">
      <c r="F308" s="168"/>
    </row>
    <row r="309" ht="38.25" customHeight="1">
      <c r="F309" s="168"/>
    </row>
    <row r="310" ht="38.25" customHeight="1">
      <c r="F310" s="168"/>
    </row>
    <row r="311" ht="38.25" customHeight="1">
      <c r="F311" s="168"/>
    </row>
    <row r="312" ht="38.25" customHeight="1">
      <c r="F312" s="168"/>
    </row>
    <row r="313" ht="38.25" customHeight="1">
      <c r="F313" s="168"/>
    </row>
    <row r="314" ht="38.25" customHeight="1">
      <c r="F314" s="168"/>
    </row>
    <row r="315" ht="38.25" customHeight="1">
      <c r="F315" s="168"/>
    </row>
    <row r="316" ht="38.25" customHeight="1">
      <c r="F316" s="168"/>
    </row>
    <row r="317" ht="38.25" customHeight="1">
      <c r="F317" s="168"/>
    </row>
    <row r="318" ht="38.25" customHeight="1">
      <c r="F318" s="168"/>
    </row>
    <row r="319" ht="38.25" customHeight="1">
      <c r="F319" s="168"/>
    </row>
    <row r="320" ht="38.25" customHeight="1">
      <c r="F320" s="168"/>
    </row>
    <row r="321" ht="38.25" customHeight="1">
      <c r="F321" s="168"/>
    </row>
    <row r="322" ht="38.25" customHeight="1">
      <c r="F322" s="168"/>
    </row>
    <row r="323" ht="38.25" customHeight="1">
      <c r="F323" s="168"/>
    </row>
    <row r="324" ht="38.25" customHeight="1">
      <c r="F324" s="168"/>
    </row>
    <row r="325" ht="38.25" customHeight="1">
      <c r="F325" s="168"/>
    </row>
    <row r="326" ht="38.25" customHeight="1">
      <c r="F326" s="168"/>
    </row>
    <row r="327" ht="38.25" customHeight="1">
      <c r="F327" s="168"/>
    </row>
    <row r="328" ht="38.25" customHeight="1">
      <c r="F328" s="168"/>
    </row>
    <row r="329" ht="38.25" customHeight="1">
      <c r="F329" s="168"/>
    </row>
    <row r="330" ht="38.25" customHeight="1">
      <c r="F330" s="168"/>
    </row>
    <row r="331" ht="38.25" customHeight="1">
      <c r="F331" s="168"/>
    </row>
    <row r="332" ht="38.25" customHeight="1">
      <c r="F332" s="168"/>
    </row>
    <row r="333" ht="38.25" customHeight="1">
      <c r="F333" s="168"/>
    </row>
    <row r="334" ht="38.25" customHeight="1">
      <c r="F334" s="168"/>
    </row>
    <row r="335" ht="38.25" customHeight="1">
      <c r="F335" s="168"/>
    </row>
    <row r="336" ht="38.25" customHeight="1">
      <c r="F336" s="168"/>
    </row>
    <row r="337" ht="38.25" customHeight="1">
      <c r="F337" s="168"/>
    </row>
    <row r="338" ht="38.25" customHeight="1">
      <c r="F338" s="168"/>
    </row>
    <row r="339" ht="38.25" customHeight="1">
      <c r="F339" s="168"/>
    </row>
    <row r="340" ht="38.25" customHeight="1">
      <c r="F340" s="168"/>
    </row>
    <row r="341" ht="38.25" customHeight="1">
      <c r="F341" s="168"/>
    </row>
    <row r="342" ht="38.25" customHeight="1">
      <c r="F342" s="168"/>
    </row>
    <row r="343" ht="38.25" customHeight="1">
      <c r="F343" s="168"/>
    </row>
    <row r="344" ht="38.25" customHeight="1">
      <c r="F344" s="168"/>
    </row>
    <row r="345" ht="38.25" customHeight="1">
      <c r="F345" s="168"/>
    </row>
    <row r="346" ht="38.25" customHeight="1">
      <c r="F346" s="168"/>
    </row>
    <row r="347" ht="38.25" customHeight="1">
      <c r="F347" s="168"/>
    </row>
    <row r="348" ht="38.25" customHeight="1">
      <c r="F348" s="168"/>
    </row>
    <row r="349" ht="38.25" customHeight="1">
      <c r="F349" s="168"/>
    </row>
    <row r="350" ht="38.25" customHeight="1">
      <c r="F350" s="168"/>
    </row>
    <row r="351" ht="38.25" customHeight="1">
      <c r="F351" s="168"/>
    </row>
    <row r="352" ht="38.25" customHeight="1">
      <c r="F352" s="168"/>
    </row>
    <row r="353" ht="38.25" customHeight="1">
      <c r="F353" s="168"/>
    </row>
    <row r="354" ht="38.25" customHeight="1">
      <c r="F354" s="168"/>
    </row>
    <row r="355" ht="38.25" customHeight="1">
      <c r="F355" s="168"/>
    </row>
    <row r="356" ht="38.25" customHeight="1">
      <c r="F356" s="168"/>
    </row>
    <row r="357" ht="38.25" customHeight="1">
      <c r="F357" s="168"/>
    </row>
    <row r="358" ht="38.25" customHeight="1">
      <c r="F358" s="168"/>
    </row>
    <row r="359" ht="38.25" customHeight="1">
      <c r="F359" s="168"/>
    </row>
    <row r="360" ht="38.25" customHeight="1">
      <c r="F360" s="168"/>
    </row>
    <row r="361" ht="38.25" customHeight="1">
      <c r="F361" s="168"/>
    </row>
    <row r="362" ht="38.25" customHeight="1">
      <c r="F362" s="168"/>
    </row>
    <row r="363" ht="38.25" customHeight="1">
      <c r="F363" s="168"/>
    </row>
    <row r="364" ht="38.25" customHeight="1">
      <c r="F364" s="168"/>
    </row>
    <row r="365" ht="38.25" customHeight="1">
      <c r="F365" s="168"/>
    </row>
    <row r="366" ht="38.25" customHeight="1">
      <c r="F366" s="168"/>
    </row>
    <row r="367" ht="38.25" customHeight="1">
      <c r="F367" s="168"/>
    </row>
    <row r="368" ht="38.25" customHeight="1">
      <c r="F368" s="168"/>
    </row>
    <row r="369" ht="38.25" customHeight="1">
      <c r="F369" s="168"/>
    </row>
    <row r="370" ht="38.25" customHeight="1">
      <c r="F370" s="168"/>
    </row>
    <row r="371" ht="38.25" customHeight="1">
      <c r="F371" s="168"/>
    </row>
    <row r="372" ht="38.25" customHeight="1">
      <c r="F372" s="168"/>
    </row>
    <row r="373" ht="38.25" customHeight="1">
      <c r="F373" s="168"/>
    </row>
    <row r="374" ht="38.25" customHeight="1">
      <c r="F374" s="168"/>
    </row>
    <row r="375" ht="38.25" customHeight="1">
      <c r="F375" s="168"/>
    </row>
    <row r="376" ht="38.25" customHeight="1">
      <c r="F376" s="168"/>
    </row>
    <row r="377" ht="38.25" customHeight="1">
      <c r="F377" s="168"/>
    </row>
    <row r="378" ht="38.25" customHeight="1">
      <c r="F378" s="168"/>
    </row>
    <row r="379" ht="38.25" customHeight="1">
      <c r="F379" s="168"/>
    </row>
    <row r="380" ht="38.25" customHeight="1">
      <c r="F380" s="168"/>
    </row>
    <row r="381" ht="38.25" customHeight="1">
      <c r="F381" s="168"/>
    </row>
    <row r="382" ht="38.25" customHeight="1">
      <c r="F382" s="168"/>
    </row>
    <row r="383" ht="38.25" customHeight="1">
      <c r="F383" s="168"/>
    </row>
    <row r="384" ht="38.25" customHeight="1">
      <c r="F384" s="168"/>
    </row>
    <row r="385" ht="38.25" customHeight="1">
      <c r="F385" s="168"/>
    </row>
    <row r="386" ht="38.25" customHeight="1">
      <c r="F386" s="168"/>
    </row>
    <row r="387" ht="38.25" customHeight="1">
      <c r="F387" s="168"/>
    </row>
    <row r="388" ht="38.25" customHeight="1">
      <c r="F388" s="168"/>
    </row>
    <row r="389" ht="38.25" customHeight="1">
      <c r="F389" s="168"/>
    </row>
    <row r="390" ht="38.25" customHeight="1">
      <c r="F390" s="168"/>
    </row>
    <row r="391" ht="38.25" customHeight="1">
      <c r="F391" s="168"/>
    </row>
    <row r="392" ht="38.25" customHeight="1">
      <c r="F392" s="168"/>
    </row>
    <row r="393" ht="38.25" customHeight="1">
      <c r="F393" s="168"/>
    </row>
    <row r="394" ht="38.25" customHeight="1">
      <c r="F394" s="168"/>
    </row>
    <row r="395" ht="38.25" customHeight="1">
      <c r="F395" s="168"/>
    </row>
    <row r="396" ht="38.25" customHeight="1">
      <c r="F396" s="168"/>
    </row>
    <row r="397" ht="38.25" customHeight="1">
      <c r="F397" s="168"/>
    </row>
    <row r="398" ht="38.25" customHeight="1">
      <c r="F398" s="168"/>
    </row>
    <row r="399" ht="38.25" customHeight="1">
      <c r="F399" s="168"/>
    </row>
    <row r="400" ht="38.25" customHeight="1">
      <c r="F400" s="168"/>
    </row>
    <row r="401" ht="38.25" customHeight="1">
      <c r="F401" s="168"/>
    </row>
    <row r="402" ht="38.25" customHeight="1">
      <c r="F402" s="168"/>
    </row>
    <row r="403" ht="38.25" customHeight="1">
      <c r="F403" s="168"/>
    </row>
    <row r="404" ht="38.25" customHeight="1">
      <c r="F404" s="168"/>
    </row>
    <row r="405" ht="38.25" customHeight="1">
      <c r="F405" s="168"/>
    </row>
    <row r="406" ht="38.25" customHeight="1">
      <c r="F406" s="168"/>
    </row>
    <row r="407" ht="38.25" customHeight="1">
      <c r="F407" s="168"/>
    </row>
    <row r="408" ht="38.25" customHeight="1">
      <c r="F408" s="168"/>
    </row>
    <row r="409" ht="38.25" customHeight="1">
      <c r="F409" s="168"/>
    </row>
    <row r="410" ht="38.25" customHeight="1">
      <c r="F410" s="168"/>
    </row>
    <row r="411" ht="38.25" customHeight="1">
      <c r="F411" s="168"/>
    </row>
    <row r="412" ht="38.25" customHeight="1">
      <c r="F412" s="168"/>
    </row>
    <row r="413" ht="38.25" customHeight="1">
      <c r="F413" s="168"/>
    </row>
    <row r="414" ht="38.25" customHeight="1">
      <c r="F414" s="168"/>
    </row>
    <row r="415" ht="38.25" customHeight="1">
      <c r="F415" s="168"/>
    </row>
    <row r="416" ht="38.25" customHeight="1">
      <c r="F416" s="168"/>
    </row>
    <row r="417" ht="38.25" customHeight="1">
      <c r="F417" s="168"/>
    </row>
    <row r="418" ht="38.25" customHeight="1">
      <c r="F418" s="168"/>
    </row>
    <row r="419" ht="38.25" customHeight="1">
      <c r="F419" s="168"/>
    </row>
    <row r="420" ht="38.25" customHeight="1">
      <c r="F420" s="168"/>
    </row>
    <row r="421" ht="38.25" customHeight="1">
      <c r="F421" s="168"/>
    </row>
    <row r="422" ht="38.25" customHeight="1">
      <c r="F422" s="168"/>
    </row>
    <row r="423" ht="38.25" customHeight="1">
      <c r="F423" s="168"/>
    </row>
    <row r="424" ht="38.25" customHeight="1">
      <c r="F424" s="168"/>
    </row>
    <row r="425" ht="38.25" customHeight="1">
      <c r="F425" s="168"/>
    </row>
    <row r="426" ht="38.25" customHeight="1">
      <c r="F426" s="168"/>
    </row>
    <row r="427" ht="38.25" customHeight="1">
      <c r="F427" s="168"/>
    </row>
    <row r="428" ht="38.25" customHeight="1">
      <c r="F428" s="168"/>
    </row>
    <row r="429" ht="38.25" customHeight="1">
      <c r="F429" s="168"/>
    </row>
    <row r="430" ht="38.25" customHeight="1">
      <c r="F430" s="168"/>
    </row>
    <row r="431" ht="38.25" customHeight="1">
      <c r="F431" s="168"/>
    </row>
    <row r="432" ht="38.25" customHeight="1">
      <c r="F432" s="168"/>
    </row>
    <row r="433" ht="38.25" customHeight="1">
      <c r="F433" s="168"/>
    </row>
    <row r="434" ht="38.25" customHeight="1">
      <c r="F434" s="168"/>
    </row>
    <row r="435" ht="38.25" customHeight="1">
      <c r="F435" s="168"/>
    </row>
    <row r="436" ht="38.25" customHeight="1">
      <c r="F436" s="168"/>
    </row>
    <row r="437" ht="38.25" customHeight="1">
      <c r="F437" s="168"/>
    </row>
    <row r="438" ht="38.25" customHeight="1">
      <c r="F438" s="168"/>
    </row>
    <row r="439" ht="38.25" customHeight="1">
      <c r="F439" s="168"/>
    </row>
    <row r="440" ht="38.25" customHeight="1">
      <c r="F440" s="168"/>
    </row>
    <row r="441" ht="38.25" customHeight="1">
      <c r="F441" s="168"/>
    </row>
    <row r="442" ht="38.25" customHeight="1">
      <c r="F442" s="168"/>
    </row>
    <row r="443" ht="38.25" customHeight="1">
      <c r="F443" s="168"/>
    </row>
    <row r="444" ht="38.25" customHeight="1">
      <c r="F444" s="168"/>
    </row>
    <row r="445" ht="38.25" customHeight="1">
      <c r="F445" s="168"/>
    </row>
    <row r="446" ht="38.25" customHeight="1">
      <c r="F446" s="168"/>
    </row>
    <row r="447" ht="38.25" customHeight="1">
      <c r="F447" s="168"/>
    </row>
    <row r="448" ht="38.25" customHeight="1">
      <c r="F448" s="168"/>
    </row>
    <row r="449" ht="38.25" customHeight="1">
      <c r="F449" s="168"/>
    </row>
    <row r="450" ht="38.25" customHeight="1">
      <c r="F450" s="168"/>
    </row>
    <row r="451" ht="38.25" customHeight="1">
      <c r="F451" s="168"/>
    </row>
    <row r="452" ht="38.25" customHeight="1">
      <c r="F452" s="168"/>
    </row>
    <row r="453" ht="38.25" customHeight="1">
      <c r="F453" s="168"/>
    </row>
    <row r="454" ht="38.25" customHeight="1">
      <c r="F454" s="168"/>
    </row>
    <row r="455" ht="38.25" customHeight="1">
      <c r="F455" s="168"/>
    </row>
    <row r="456" ht="38.25" customHeight="1">
      <c r="F456" s="168"/>
    </row>
    <row r="457" ht="38.25" customHeight="1">
      <c r="F457" s="168"/>
    </row>
    <row r="458" ht="38.25" customHeight="1">
      <c r="F458" s="168"/>
    </row>
    <row r="459" ht="38.25" customHeight="1">
      <c r="F459" s="168"/>
    </row>
    <row r="460" ht="38.25" customHeight="1">
      <c r="F460" s="168"/>
    </row>
    <row r="461" ht="38.25" customHeight="1">
      <c r="F461" s="168"/>
    </row>
    <row r="462" ht="38.25" customHeight="1">
      <c r="F462" s="168"/>
    </row>
    <row r="463" ht="38.25" customHeight="1">
      <c r="F463" s="168"/>
    </row>
    <row r="464" ht="38.25" customHeight="1">
      <c r="F464" s="168"/>
    </row>
    <row r="465" ht="38.25" customHeight="1">
      <c r="F465" s="168"/>
    </row>
    <row r="466" ht="38.25" customHeight="1">
      <c r="F466" s="168"/>
    </row>
    <row r="467" ht="38.25" customHeight="1">
      <c r="F467" s="168"/>
    </row>
    <row r="468" ht="38.25" customHeight="1">
      <c r="F468" s="168"/>
    </row>
    <row r="469" ht="38.25" customHeight="1">
      <c r="F469" s="168"/>
    </row>
    <row r="470" ht="38.25" customHeight="1">
      <c r="F470" s="168"/>
    </row>
    <row r="471" ht="38.25" customHeight="1">
      <c r="F471" s="168"/>
    </row>
    <row r="472" ht="38.25" customHeight="1">
      <c r="F472" s="168"/>
    </row>
    <row r="473" ht="38.25" customHeight="1">
      <c r="F473" s="168"/>
    </row>
    <row r="474" ht="38.25" customHeight="1">
      <c r="F474" s="168"/>
    </row>
    <row r="475" ht="38.25" customHeight="1">
      <c r="F475" s="168"/>
    </row>
    <row r="476" ht="38.25" customHeight="1">
      <c r="F476" s="168"/>
    </row>
    <row r="477" ht="38.25" customHeight="1">
      <c r="F477" s="168"/>
    </row>
    <row r="478" ht="38.25" customHeight="1">
      <c r="F478" s="168"/>
    </row>
    <row r="479" ht="38.25" customHeight="1">
      <c r="F479" s="168"/>
    </row>
    <row r="480" ht="38.25" customHeight="1">
      <c r="F480" s="168"/>
    </row>
    <row r="481" ht="38.25" customHeight="1">
      <c r="F481" s="168"/>
    </row>
    <row r="482" ht="38.25" customHeight="1">
      <c r="F482" s="168"/>
    </row>
    <row r="483" ht="38.25" customHeight="1">
      <c r="F483" s="168"/>
    </row>
    <row r="484" ht="38.25" customHeight="1">
      <c r="F484" s="168"/>
    </row>
    <row r="485" ht="38.25" customHeight="1">
      <c r="F485" s="168"/>
    </row>
    <row r="486" ht="38.25" customHeight="1">
      <c r="F486" s="168"/>
    </row>
    <row r="487" ht="38.25" customHeight="1">
      <c r="F487" s="168"/>
    </row>
    <row r="488" ht="38.25" customHeight="1">
      <c r="F488" s="168"/>
    </row>
    <row r="489" ht="38.25" customHeight="1">
      <c r="F489" s="168"/>
    </row>
    <row r="490" ht="38.25" customHeight="1">
      <c r="F490" s="168"/>
    </row>
    <row r="491" ht="38.25" customHeight="1">
      <c r="F491" s="168"/>
    </row>
    <row r="492" ht="38.25" customHeight="1">
      <c r="F492" s="168"/>
    </row>
    <row r="493" ht="38.25" customHeight="1">
      <c r="F493" s="168"/>
    </row>
    <row r="494" ht="38.25" customHeight="1">
      <c r="F494" s="168"/>
    </row>
    <row r="495" ht="38.25" customHeight="1">
      <c r="F495" s="168"/>
    </row>
    <row r="496" ht="38.25" customHeight="1">
      <c r="F496" s="168"/>
    </row>
    <row r="497" ht="38.25" customHeight="1">
      <c r="F497" s="168"/>
    </row>
    <row r="498" ht="38.25" customHeight="1">
      <c r="F498" s="168"/>
    </row>
    <row r="499" ht="38.25" customHeight="1">
      <c r="F499" s="168"/>
    </row>
    <row r="500" ht="38.25" customHeight="1">
      <c r="F500" s="168"/>
    </row>
    <row r="501" ht="38.25" customHeight="1">
      <c r="F501" s="168"/>
    </row>
    <row r="502" ht="38.25" customHeight="1">
      <c r="F502" s="168"/>
    </row>
    <row r="503" ht="38.25" customHeight="1">
      <c r="F503" s="168"/>
    </row>
    <row r="504" ht="38.25" customHeight="1">
      <c r="F504" s="168"/>
    </row>
    <row r="505" ht="38.25" customHeight="1">
      <c r="F505" s="168"/>
    </row>
    <row r="506" ht="38.25" customHeight="1">
      <c r="F506" s="168"/>
    </row>
    <row r="507" ht="38.25" customHeight="1">
      <c r="F507" s="168"/>
    </row>
    <row r="508" ht="38.25" customHeight="1">
      <c r="F508" s="168"/>
    </row>
    <row r="509" ht="38.25" customHeight="1">
      <c r="F509" s="168"/>
    </row>
    <row r="510" ht="38.25" customHeight="1">
      <c r="F510" s="168"/>
    </row>
    <row r="511" ht="38.25" customHeight="1">
      <c r="F511" s="168"/>
    </row>
    <row r="512" ht="38.25" customHeight="1">
      <c r="F512" s="168"/>
    </row>
    <row r="513" ht="38.25" customHeight="1">
      <c r="F513" s="168"/>
    </row>
    <row r="514" ht="38.25" customHeight="1">
      <c r="F514" s="168"/>
    </row>
    <row r="515" ht="38.25" customHeight="1">
      <c r="F515" s="168"/>
    </row>
    <row r="516" ht="38.25" customHeight="1">
      <c r="F516" s="168"/>
    </row>
    <row r="517" ht="38.25" customHeight="1">
      <c r="F517" s="168"/>
    </row>
    <row r="518" ht="38.25" customHeight="1">
      <c r="F518" s="168"/>
    </row>
    <row r="519" ht="38.25" customHeight="1">
      <c r="F519" s="168"/>
    </row>
    <row r="520" ht="38.25" customHeight="1">
      <c r="F520" s="168"/>
    </row>
    <row r="521" ht="38.25" customHeight="1">
      <c r="F521" s="168"/>
    </row>
    <row r="522" ht="38.25" customHeight="1">
      <c r="F522" s="168"/>
    </row>
    <row r="523" ht="38.25" customHeight="1">
      <c r="F523" s="168"/>
    </row>
    <row r="524" ht="38.25" customHeight="1">
      <c r="F524" s="168"/>
    </row>
    <row r="525" ht="38.25" customHeight="1">
      <c r="F525" s="168"/>
    </row>
    <row r="526" ht="38.25" customHeight="1">
      <c r="F526" s="168"/>
    </row>
    <row r="527" ht="38.25" customHeight="1">
      <c r="F527" s="168"/>
    </row>
    <row r="528" ht="38.25" customHeight="1">
      <c r="F528" s="168"/>
    </row>
    <row r="529" ht="38.25" customHeight="1">
      <c r="F529" s="168"/>
    </row>
    <row r="530" ht="38.25" customHeight="1">
      <c r="F530" s="168"/>
    </row>
    <row r="531" ht="38.25" customHeight="1">
      <c r="F531" s="168"/>
    </row>
    <row r="532" ht="38.25" customHeight="1">
      <c r="F532" s="168"/>
    </row>
    <row r="533" ht="38.25" customHeight="1">
      <c r="F533" s="168"/>
    </row>
    <row r="534" ht="38.25" customHeight="1">
      <c r="F534" s="168"/>
    </row>
    <row r="535" ht="38.25" customHeight="1">
      <c r="F535" s="168"/>
    </row>
    <row r="536" ht="38.25" customHeight="1">
      <c r="F536" s="168"/>
    </row>
    <row r="537" ht="38.25" customHeight="1">
      <c r="F537" s="168"/>
    </row>
    <row r="538" ht="38.25" customHeight="1">
      <c r="F538" s="168"/>
    </row>
    <row r="539" ht="38.25" customHeight="1">
      <c r="F539" s="168"/>
    </row>
    <row r="540" ht="38.25" customHeight="1">
      <c r="F540" s="168"/>
    </row>
    <row r="541" ht="38.25" customHeight="1">
      <c r="F541" s="168"/>
    </row>
    <row r="542" ht="38.25" customHeight="1">
      <c r="F542" s="168"/>
    </row>
    <row r="543" ht="38.25" customHeight="1">
      <c r="F543" s="168"/>
    </row>
    <row r="544" ht="38.25" customHeight="1">
      <c r="F544" s="168"/>
    </row>
    <row r="545" ht="38.25" customHeight="1">
      <c r="F545" s="168"/>
    </row>
    <row r="546" ht="38.25" customHeight="1">
      <c r="F546" s="168"/>
    </row>
    <row r="547" ht="38.25" customHeight="1">
      <c r="F547" s="168"/>
    </row>
    <row r="548" ht="38.25" customHeight="1">
      <c r="F548" s="168"/>
    </row>
    <row r="549" ht="38.25" customHeight="1">
      <c r="F549" s="168"/>
    </row>
    <row r="550" ht="38.25" customHeight="1">
      <c r="F550" s="168"/>
    </row>
    <row r="551" ht="38.25" customHeight="1">
      <c r="F551" s="168"/>
    </row>
    <row r="552" ht="38.25" customHeight="1">
      <c r="F552" s="168"/>
    </row>
    <row r="553" ht="38.25" customHeight="1">
      <c r="F553" s="168"/>
    </row>
    <row r="554" ht="38.25" customHeight="1">
      <c r="F554" s="168"/>
    </row>
    <row r="555" ht="38.25" customHeight="1">
      <c r="F555" s="168"/>
    </row>
    <row r="556" ht="38.25" customHeight="1">
      <c r="F556" s="168"/>
    </row>
    <row r="557" ht="38.25" customHeight="1">
      <c r="F557" s="168"/>
    </row>
    <row r="558" ht="38.25" customHeight="1">
      <c r="F558" s="168"/>
    </row>
    <row r="559" ht="38.25" customHeight="1">
      <c r="F559" s="168"/>
    </row>
    <row r="560" ht="38.25" customHeight="1">
      <c r="F560" s="168"/>
    </row>
    <row r="561" ht="38.25" customHeight="1">
      <c r="F561" s="168"/>
    </row>
    <row r="562" ht="38.25" customHeight="1">
      <c r="F562" s="168"/>
    </row>
    <row r="563" ht="38.25" customHeight="1">
      <c r="F563" s="168"/>
    </row>
    <row r="564" ht="38.25" customHeight="1">
      <c r="F564" s="168"/>
    </row>
    <row r="565" ht="38.25" customHeight="1">
      <c r="F565" s="168"/>
    </row>
    <row r="566" ht="38.25" customHeight="1">
      <c r="F566" s="168"/>
    </row>
    <row r="567" ht="38.25" customHeight="1">
      <c r="F567" s="168"/>
    </row>
    <row r="568" ht="38.25" customHeight="1">
      <c r="F568" s="168"/>
    </row>
    <row r="569" ht="38.25" customHeight="1">
      <c r="F569" s="168"/>
    </row>
    <row r="570" ht="38.25" customHeight="1">
      <c r="F570" s="168"/>
    </row>
    <row r="571" ht="38.25" customHeight="1">
      <c r="F571" s="168"/>
    </row>
    <row r="572" ht="38.25" customHeight="1">
      <c r="F572" s="168"/>
    </row>
    <row r="573" ht="38.25" customHeight="1">
      <c r="F573" s="168"/>
    </row>
    <row r="574" ht="38.25" customHeight="1">
      <c r="F574" s="168"/>
    </row>
    <row r="575" ht="38.25" customHeight="1">
      <c r="F575" s="168"/>
    </row>
    <row r="576" ht="38.25" customHeight="1">
      <c r="F576" s="168"/>
    </row>
    <row r="577" ht="38.25" customHeight="1">
      <c r="F577" s="168"/>
    </row>
    <row r="578" ht="38.25" customHeight="1">
      <c r="F578" s="168"/>
    </row>
    <row r="579" ht="38.25" customHeight="1">
      <c r="F579" s="168"/>
    </row>
    <row r="580" ht="38.25" customHeight="1">
      <c r="F580" s="168"/>
    </row>
    <row r="581" ht="38.25" customHeight="1">
      <c r="F581" s="168"/>
    </row>
    <row r="582" ht="38.25" customHeight="1">
      <c r="F582" s="168"/>
    </row>
    <row r="583" ht="38.25" customHeight="1">
      <c r="F583" s="168"/>
    </row>
    <row r="584" ht="38.25" customHeight="1">
      <c r="F584" s="168"/>
    </row>
    <row r="585" ht="38.25" customHeight="1">
      <c r="F585" s="168"/>
    </row>
    <row r="586" ht="38.25" customHeight="1">
      <c r="F586" s="168"/>
    </row>
    <row r="587" ht="38.25" customHeight="1">
      <c r="F587" s="168"/>
    </row>
    <row r="588" ht="38.25" customHeight="1">
      <c r="F588" s="168"/>
    </row>
    <row r="589" ht="38.25" customHeight="1">
      <c r="F589" s="168"/>
    </row>
    <row r="590" ht="38.25" customHeight="1">
      <c r="F590" s="168"/>
    </row>
    <row r="591" ht="38.25" customHeight="1">
      <c r="F591" s="168"/>
    </row>
    <row r="592" ht="38.25" customHeight="1">
      <c r="F592" s="168"/>
    </row>
    <row r="593" ht="38.25" customHeight="1">
      <c r="F593" s="168"/>
    </row>
    <row r="594" ht="38.25" customHeight="1">
      <c r="F594" s="168"/>
    </row>
    <row r="595" ht="38.25" customHeight="1">
      <c r="F595" s="168"/>
    </row>
    <row r="596" ht="38.25" customHeight="1">
      <c r="F596" s="168"/>
    </row>
    <row r="597" ht="38.25" customHeight="1">
      <c r="F597" s="168"/>
    </row>
    <row r="598" ht="38.25" customHeight="1">
      <c r="F598" s="168"/>
    </row>
    <row r="599" ht="38.25" customHeight="1">
      <c r="F599" s="168"/>
    </row>
    <row r="600" ht="38.25" customHeight="1">
      <c r="F600" s="168"/>
    </row>
    <row r="601" ht="38.25" customHeight="1">
      <c r="F601" s="168"/>
    </row>
    <row r="602" ht="38.25" customHeight="1">
      <c r="F602" s="168"/>
    </row>
    <row r="603" ht="38.25" customHeight="1">
      <c r="F603" s="168"/>
    </row>
    <row r="604" ht="38.25" customHeight="1">
      <c r="F604" s="168"/>
    </row>
    <row r="605" ht="38.25" customHeight="1">
      <c r="F605" s="168"/>
    </row>
    <row r="606" ht="38.25" customHeight="1">
      <c r="F606" s="168"/>
    </row>
    <row r="607" ht="38.25" customHeight="1">
      <c r="F607" s="168"/>
    </row>
    <row r="608" ht="38.25" customHeight="1">
      <c r="F608" s="168"/>
    </row>
    <row r="609" ht="38.25" customHeight="1">
      <c r="F609" s="168"/>
    </row>
    <row r="610" ht="38.25" customHeight="1">
      <c r="F610" s="168"/>
    </row>
    <row r="611" ht="38.25" customHeight="1">
      <c r="F611" s="168"/>
    </row>
    <row r="612" ht="38.25" customHeight="1">
      <c r="F612" s="168"/>
    </row>
    <row r="613" ht="38.25" customHeight="1">
      <c r="F613" s="168"/>
    </row>
    <row r="614" ht="38.25" customHeight="1">
      <c r="F614" s="168"/>
    </row>
    <row r="615" ht="38.25" customHeight="1">
      <c r="F615" s="168"/>
    </row>
    <row r="616" ht="38.25" customHeight="1">
      <c r="F616" s="168"/>
    </row>
    <row r="617" ht="38.25" customHeight="1">
      <c r="F617" s="168"/>
    </row>
    <row r="618" ht="38.25" customHeight="1">
      <c r="F618" s="168"/>
    </row>
    <row r="619" ht="38.25" customHeight="1">
      <c r="F619" s="168"/>
    </row>
    <row r="620" ht="38.25" customHeight="1">
      <c r="F620" s="168"/>
    </row>
    <row r="621" ht="38.25" customHeight="1">
      <c r="F621" s="168"/>
    </row>
    <row r="622" ht="38.25" customHeight="1">
      <c r="F622" s="168"/>
    </row>
    <row r="623" ht="38.25" customHeight="1">
      <c r="F623" s="168"/>
    </row>
    <row r="624" ht="38.25" customHeight="1">
      <c r="F624" s="168"/>
    </row>
    <row r="625" ht="38.25" customHeight="1">
      <c r="F625" s="168"/>
    </row>
    <row r="626" ht="38.25" customHeight="1">
      <c r="F626" s="168"/>
    </row>
    <row r="627" ht="38.25" customHeight="1">
      <c r="F627" s="168"/>
    </row>
    <row r="628" ht="38.25" customHeight="1">
      <c r="F628" s="168"/>
    </row>
    <row r="629" ht="38.25" customHeight="1">
      <c r="F629" s="168"/>
    </row>
    <row r="630" ht="38.25" customHeight="1">
      <c r="F630" s="168"/>
    </row>
    <row r="631" ht="38.25" customHeight="1">
      <c r="F631" s="168"/>
    </row>
    <row r="632" ht="38.25" customHeight="1">
      <c r="F632" s="168"/>
    </row>
    <row r="633" ht="38.25" customHeight="1">
      <c r="F633" s="168"/>
    </row>
    <row r="634" ht="38.25" customHeight="1">
      <c r="F634" s="168"/>
    </row>
    <row r="635" ht="38.25" customHeight="1">
      <c r="F635" s="168"/>
    </row>
    <row r="636" ht="38.25" customHeight="1">
      <c r="F636" s="168"/>
    </row>
    <row r="637" ht="38.25" customHeight="1">
      <c r="F637" s="168"/>
    </row>
    <row r="638" ht="38.25" customHeight="1">
      <c r="F638" s="168"/>
    </row>
    <row r="639" ht="38.25" customHeight="1">
      <c r="F639" s="168"/>
    </row>
    <row r="640" ht="38.25" customHeight="1">
      <c r="F640" s="168"/>
    </row>
    <row r="641" ht="38.25" customHeight="1">
      <c r="F641" s="168"/>
    </row>
    <row r="642" ht="38.25" customHeight="1">
      <c r="F642" s="168"/>
    </row>
    <row r="643" ht="38.25" customHeight="1">
      <c r="F643" s="168"/>
    </row>
    <row r="644" ht="38.25" customHeight="1">
      <c r="F644" s="168"/>
    </row>
    <row r="645" ht="38.25" customHeight="1">
      <c r="F645" s="168"/>
    </row>
    <row r="646" ht="38.25" customHeight="1">
      <c r="F646" s="168"/>
    </row>
    <row r="647" ht="38.25" customHeight="1">
      <c r="F647" s="168"/>
    </row>
    <row r="648" ht="38.25" customHeight="1">
      <c r="F648" s="168"/>
    </row>
    <row r="649" ht="38.25" customHeight="1">
      <c r="F649" s="168"/>
    </row>
    <row r="650" ht="38.25" customHeight="1">
      <c r="F650" s="168"/>
    </row>
    <row r="651" ht="38.25" customHeight="1">
      <c r="F651" s="168"/>
    </row>
    <row r="652" ht="38.25" customHeight="1">
      <c r="F652" s="168"/>
    </row>
    <row r="653" ht="38.25" customHeight="1">
      <c r="F653" s="168"/>
    </row>
    <row r="654" ht="38.25" customHeight="1">
      <c r="F654" s="168"/>
    </row>
    <row r="655" ht="38.25" customHeight="1">
      <c r="F655" s="168"/>
    </row>
    <row r="656" ht="38.25" customHeight="1">
      <c r="F656" s="168"/>
    </row>
    <row r="657" ht="38.25" customHeight="1">
      <c r="F657" s="168"/>
    </row>
    <row r="658" ht="38.25" customHeight="1">
      <c r="F658" s="168"/>
    </row>
    <row r="659" ht="38.25" customHeight="1">
      <c r="F659" s="168"/>
    </row>
    <row r="660" ht="38.25" customHeight="1">
      <c r="F660" s="168"/>
    </row>
    <row r="661" ht="38.25" customHeight="1">
      <c r="F661" s="168"/>
    </row>
    <row r="662" ht="38.25" customHeight="1">
      <c r="F662" s="168"/>
    </row>
    <row r="663" ht="38.25" customHeight="1">
      <c r="F663" s="168"/>
    </row>
    <row r="664" ht="38.25" customHeight="1">
      <c r="F664" s="168"/>
    </row>
    <row r="665" ht="38.25" customHeight="1">
      <c r="F665" s="168"/>
    </row>
    <row r="666" ht="38.25" customHeight="1">
      <c r="F666" s="168"/>
    </row>
    <row r="667" ht="38.25" customHeight="1">
      <c r="F667" s="168"/>
    </row>
    <row r="668" ht="38.25" customHeight="1">
      <c r="F668" s="168"/>
    </row>
    <row r="669" ht="38.25" customHeight="1">
      <c r="F669" s="168"/>
    </row>
    <row r="670" ht="38.25" customHeight="1">
      <c r="F670" s="168"/>
    </row>
    <row r="671" ht="38.25" customHeight="1">
      <c r="F671" s="168"/>
    </row>
    <row r="672" ht="38.25" customHeight="1">
      <c r="F672" s="168"/>
    </row>
    <row r="673" ht="38.25" customHeight="1">
      <c r="F673" s="168"/>
    </row>
    <row r="674" ht="38.25" customHeight="1">
      <c r="F674" s="168"/>
    </row>
    <row r="675" ht="38.25" customHeight="1">
      <c r="F675" s="168"/>
    </row>
    <row r="676" ht="38.25" customHeight="1">
      <c r="F676" s="168"/>
    </row>
    <row r="677" ht="38.25" customHeight="1">
      <c r="F677" s="168"/>
    </row>
    <row r="678" ht="38.25" customHeight="1">
      <c r="F678" s="168"/>
    </row>
    <row r="679" ht="38.25" customHeight="1">
      <c r="F679" s="168"/>
    </row>
    <row r="680" ht="38.25" customHeight="1">
      <c r="F680" s="168"/>
    </row>
    <row r="681" ht="38.25" customHeight="1">
      <c r="F681" s="168"/>
    </row>
    <row r="682" ht="38.25" customHeight="1">
      <c r="F682" s="168"/>
    </row>
    <row r="683" ht="38.25" customHeight="1">
      <c r="F683" s="168"/>
    </row>
    <row r="684" ht="38.25" customHeight="1">
      <c r="F684" s="168"/>
    </row>
    <row r="685" ht="38.25" customHeight="1">
      <c r="F685" s="168"/>
    </row>
    <row r="686" ht="38.25" customHeight="1">
      <c r="F686" s="168"/>
    </row>
    <row r="687" ht="38.25" customHeight="1">
      <c r="F687" s="168"/>
    </row>
    <row r="688" ht="38.25" customHeight="1">
      <c r="F688" s="168"/>
    </row>
    <row r="689" ht="38.25" customHeight="1">
      <c r="F689" s="168"/>
    </row>
    <row r="690" ht="38.25" customHeight="1">
      <c r="F690" s="168"/>
    </row>
    <row r="691" ht="38.25" customHeight="1">
      <c r="F691" s="168"/>
    </row>
    <row r="692" ht="38.25" customHeight="1">
      <c r="F692" s="168"/>
    </row>
    <row r="693" ht="38.25" customHeight="1">
      <c r="F693" s="168"/>
    </row>
    <row r="694" ht="38.25" customHeight="1">
      <c r="F694" s="168"/>
    </row>
    <row r="695" ht="38.25" customHeight="1">
      <c r="F695" s="168"/>
    </row>
    <row r="696" ht="38.25" customHeight="1">
      <c r="F696" s="168"/>
    </row>
    <row r="697" ht="38.25" customHeight="1">
      <c r="F697" s="168"/>
    </row>
    <row r="698" ht="38.25" customHeight="1">
      <c r="F698" s="168"/>
    </row>
    <row r="699" ht="38.25" customHeight="1">
      <c r="F699" s="168"/>
    </row>
    <row r="700" ht="38.25" customHeight="1">
      <c r="F700" s="168"/>
    </row>
    <row r="701" ht="38.25" customHeight="1">
      <c r="F701" s="168"/>
    </row>
    <row r="702" ht="38.25" customHeight="1">
      <c r="F702" s="168"/>
    </row>
    <row r="703" ht="38.25" customHeight="1">
      <c r="F703" s="168"/>
    </row>
    <row r="704" ht="38.25" customHeight="1">
      <c r="F704" s="168"/>
    </row>
    <row r="705" ht="38.25" customHeight="1">
      <c r="F705" s="168"/>
    </row>
    <row r="706" ht="38.25" customHeight="1">
      <c r="F706" s="168"/>
    </row>
    <row r="707" ht="38.25" customHeight="1">
      <c r="F707" s="168"/>
    </row>
    <row r="708" ht="38.25" customHeight="1">
      <c r="F708" s="168"/>
    </row>
    <row r="709" ht="38.25" customHeight="1">
      <c r="F709" s="168"/>
    </row>
    <row r="710" ht="38.25" customHeight="1">
      <c r="F710" s="168"/>
    </row>
    <row r="711" ht="38.25" customHeight="1">
      <c r="F711" s="168"/>
    </row>
    <row r="712" ht="38.25" customHeight="1">
      <c r="F712" s="168"/>
    </row>
    <row r="713" ht="38.25" customHeight="1">
      <c r="F713" s="168"/>
    </row>
    <row r="714" ht="38.25" customHeight="1">
      <c r="F714" s="168"/>
    </row>
    <row r="715" ht="38.25" customHeight="1">
      <c r="F715" s="168"/>
    </row>
    <row r="716" ht="38.25" customHeight="1">
      <c r="F716" s="168"/>
    </row>
    <row r="717" ht="38.25" customHeight="1">
      <c r="F717" s="168"/>
    </row>
    <row r="718" ht="38.25" customHeight="1">
      <c r="F718" s="168"/>
    </row>
    <row r="719" ht="38.25" customHeight="1">
      <c r="F719" s="168"/>
    </row>
    <row r="720" ht="38.25" customHeight="1">
      <c r="F720" s="168"/>
    </row>
    <row r="721" ht="38.25" customHeight="1">
      <c r="F721" s="168"/>
    </row>
    <row r="722" ht="38.25" customHeight="1">
      <c r="F722" s="168"/>
    </row>
    <row r="723" ht="38.25" customHeight="1">
      <c r="F723" s="168"/>
    </row>
    <row r="724" ht="38.25" customHeight="1">
      <c r="F724" s="168"/>
    </row>
    <row r="725" ht="38.25" customHeight="1">
      <c r="F725" s="168"/>
    </row>
    <row r="726" ht="38.25" customHeight="1">
      <c r="F726" s="168"/>
    </row>
    <row r="727" ht="38.25" customHeight="1">
      <c r="F727" s="168"/>
    </row>
    <row r="728" ht="38.25" customHeight="1">
      <c r="F728" s="168"/>
    </row>
    <row r="729" ht="38.25" customHeight="1">
      <c r="F729" s="168"/>
    </row>
    <row r="730" ht="38.25" customHeight="1">
      <c r="F730" s="168"/>
    </row>
    <row r="731" ht="38.25" customHeight="1">
      <c r="F731" s="168"/>
    </row>
    <row r="732" ht="38.25" customHeight="1">
      <c r="F732" s="168"/>
    </row>
    <row r="733" ht="38.25" customHeight="1">
      <c r="F733" s="168"/>
    </row>
    <row r="734" ht="38.25" customHeight="1">
      <c r="F734" s="168"/>
    </row>
    <row r="735" ht="38.25" customHeight="1">
      <c r="F735" s="168"/>
    </row>
    <row r="736" ht="38.25" customHeight="1">
      <c r="F736" s="168"/>
    </row>
    <row r="737" ht="38.25" customHeight="1">
      <c r="F737" s="168"/>
    </row>
    <row r="738" ht="38.25" customHeight="1">
      <c r="F738" s="168"/>
    </row>
    <row r="739" ht="38.25" customHeight="1">
      <c r="F739" s="168"/>
    </row>
    <row r="740" ht="38.25" customHeight="1">
      <c r="F740" s="168"/>
    </row>
    <row r="741" ht="38.25" customHeight="1">
      <c r="F741" s="168"/>
    </row>
    <row r="742" ht="38.25" customHeight="1">
      <c r="F742" s="168"/>
    </row>
    <row r="743" ht="38.25" customHeight="1">
      <c r="F743" s="168"/>
    </row>
    <row r="744" ht="38.25" customHeight="1">
      <c r="F744" s="168"/>
    </row>
    <row r="745" ht="38.25" customHeight="1">
      <c r="F745" s="168"/>
    </row>
    <row r="746" ht="38.25" customHeight="1">
      <c r="F746" s="168"/>
    </row>
    <row r="747" ht="38.25" customHeight="1">
      <c r="F747" s="168"/>
    </row>
    <row r="748" ht="38.25" customHeight="1">
      <c r="F748" s="168"/>
    </row>
    <row r="749" ht="38.25" customHeight="1">
      <c r="F749" s="168"/>
    </row>
    <row r="750" ht="38.25" customHeight="1">
      <c r="F750" s="168"/>
    </row>
    <row r="751" ht="38.25" customHeight="1">
      <c r="F751" s="168"/>
    </row>
    <row r="752" ht="38.25" customHeight="1">
      <c r="F752" s="168"/>
    </row>
    <row r="753" ht="38.25" customHeight="1">
      <c r="F753" s="168"/>
    </row>
    <row r="754" ht="38.25" customHeight="1">
      <c r="F754" s="168"/>
    </row>
    <row r="755" ht="38.25" customHeight="1">
      <c r="F755" s="168"/>
    </row>
    <row r="756" ht="38.25" customHeight="1">
      <c r="F756" s="168"/>
    </row>
    <row r="757" ht="38.25" customHeight="1">
      <c r="F757" s="168"/>
    </row>
    <row r="758" ht="38.25" customHeight="1">
      <c r="F758" s="168"/>
    </row>
    <row r="759" ht="38.25" customHeight="1">
      <c r="F759" s="168"/>
    </row>
    <row r="760" ht="38.25" customHeight="1">
      <c r="F760" s="168"/>
    </row>
    <row r="761" ht="38.25" customHeight="1">
      <c r="F761" s="168"/>
    </row>
    <row r="762" ht="38.25" customHeight="1">
      <c r="F762" s="168"/>
    </row>
    <row r="763" ht="38.25" customHeight="1">
      <c r="F763" s="168"/>
    </row>
    <row r="764" ht="38.25" customHeight="1">
      <c r="F764" s="168"/>
    </row>
    <row r="765" ht="38.25" customHeight="1">
      <c r="F765" s="168"/>
    </row>
    <row r="766" ht="38.25" customHeight="1">
      <c r="F766" s="168"/>
    </row>
    <row r="767" ht="38.25" customHeight="1">
      <c r="F767" s="168"/>
    </row>
    <row r="768" ht="38.25" customHeight="1">
      <c r="F768" s="168"/>
    </row>
    <row r="769" ht="38.25" customHeight="1">
      <c r="F769" s="168"/>
    </row>
    <row r="770" ht="38.25" customHeight="1">
      <c r="F770" s="168"/>
    </row>
    <row r="771" ht="38.25" customHeight="1">
      <c r="F771" s="168"/>
    </row>
    <row r="772" ht="38.25" customHeight="1">
      <c r="F772" s="168"/>
    </row>
    <row r="773" ht="38.25" customHeight="1">
      <c r="F773" s="168"/>
    </row>
    <row r="774" ht="38.25" customHeight="1">
      <c r="F774" s="168"/>
    </row>
    <row r="775" ht="38.25" customHeight="1">
      <c r="F775" s="168"/>
    </row>
    <row r="776" ht="38.25" customHeight="1">
      <c r="F776" s="168"/>
    </row>
    <row r="777" ht="38.25" customHeight="1">
      <c r="F777" s="168"/>
    </row>
    <row r="778" ht="38.25" customHeight="1">
      <c r="F778" s="168"/>
    </row>
    <row r="779" ht="38.25" customHeight="1">
      <c r="F779" s="168"/>
    </row>
    <row r="780" ht="38.25" customHeight="1">
      <c r="F780" s="168"/>
    </row>
    <row r="781" ht="38.25" customHeight="1">
      <c r="F781" s="168"/>
    </row>
    <row r="782" ht="38.25" customHeight="1">
      <c r="F782" s="168"/>
    </row>
    <row r="783" ht="38.25" customHeight="1">
      <c r="F783" s="168"/>
    </row>
    <row r="784" ht="38.25" customHeight="1">
      <c r="F784" s="168"/>
    </row>
    <row r="785" ht="38.25" customHeight="1">
      <c r="F785" s="168"/>
    </row>
    <row r="786" ht="38.25" customHeight="1">
      <c r="F786" s="168"/>
    </row>
    <row r="787" ht="38.25" customHeight="1">
      <c r="F787" s="168"/>
    </row>
    <row r="788" ht="38.25" customHeight="1">
      <c r="F788" s="168"/>
    </row>
    <row r="789" ht="38.25" customHeight="1">
      <c r="F789" s="168"/>
    </row>
    <row r="790" ht="38.25" customHeight="1">
      <c r="F790" s="168"/>
    </row>
    <row r="791" ht="38.25" customHeight="1">
      <c r="F791" s="168"/>
    </row>
    <row r="792" ht="38.25" customHeight="1">
      <c r="F792" s="168"/>
    </row>
    <row r="793" ht="38.25" customHeight="1">
      <c r="F793" s="168"/>
    </row>
    <row r="794" ht="38.25" customHeight="1">
      <c r="F794" s="168"/>
    </row>
    <row r="795" ht="38.25" customHeight="1">
      <c r="F795" s="168"/>
    </row>
    <row r="796" ht="38.25" customHeight="1">
      <c r="F796" s="168"/>
    </row>
    <row r="797" ht="38.25" customHeight="1">
      <c r="F797" s="168"/>
    </row>
    <row r="798" ht="38.25" customHeight="1">
      <c r="F798" s="168"/>
    </row>
    <row r="799" ht="38.25" customHeight="1">
      <c r="F799" s="168"/>
    </row>
    <row r="800" ht="38.25" customHeight="1">
      <c r="F800" s="168"/>
    </row>
    <row r="801" ht="38.25" customHeight="1">
      <c r="F801" s="168"/>
    </row>
    <row r="802" ht="38.25" customHeight="1">
      <c r="F802" s="168"/>
    </row>
    <row r="803" ht="38.25" customHeight="1">
      <c r="F803" s="168"/>
    </row>
    <row r="804" ht="38.25" customHeight="1">
      <c r="F804" s="168"/>
    </row>
    <row r="805" ht="38.25" customHeight="1">
      <c r="F805" s="168"/>
    </row>
    <row r="806" ht="38.25" customHeight="1">
      <c r="F806" s="168"/>
    </row>
    <row r="807" ht="38.25" customHeight="1">
      <c r="F807" s="168"/>
    </row>
    <row r="808" ht="38.25" customHeight="1">
      <c r="F808" s="168"/>
    </row>
    <row r="809" ht="38.25" customHeight="1">
      <c r="F809" s="168"/>
    </row>
    <row r="810" ht="38.25" customHeight="1">
      <c r="F810" s="168"/>
    </row>
    <row r="811" ht="38.25" customHeight="1">
      <c r="F811" s="168"/>
    </row>
    <row r="812" ht="38.25" customHeight="1">
      <c r="F812" s="168"/>
    </row>
    <row r="813" ht="38.25" customHeight="1">
      <c r="F813" s="168"/>
    </row>
    <row r="814" ht="38.25" customHeight="1">
      <c r="F814" s="168"/>
    </row>
    <row r="815" ht="38.25" customHeight="1">
      <c r="F815" s="168"/>
    </row>
    <row r="816" ht="38.25" customHeight="1">
      <c r="F816" s="168"/>
    </row>
    <row r="817" ht="38.25" customHeight="1">
      <c r="F817" s="168"/>
    </row>
    <row r="818" ht="38.25" customHeight="1">
      <c r="F818" s="168"/>
    </row>
    <row r="819" ht="38.25" customHeight="1">
      <c r="F819" s="168"/>
    </row>
    <row r="820" ht="38.25" customHeight="1">
      <c r="F820" s="168"/>
    </row>
    <row r="821" ht="38.25" customHeight="1">
      <c r="F821" s="168"/>
    </row>
    <row r="822" ht="38.25" customHeight="1">
      <c r="F822" s="168"/>
    </row>
    <row r="823" ht="38.25" customHeight="1">
      <c r="F823" s="168"/>
    </row>
    <row r="824" ht="38.25" customHeight="1">
      <c r="F824" s="168"/>
    </row>
    <row r="825" ht="38.25" customHeight="1">
      <c r="F825" s="168"/>
    </row>
    <row r="826" ht="38.25" customHeight="1">
      <c r="F826" s="168"/>
    </row>
    <row r="827" ht="38.25" customHeight="1">
      <c r="F827" s="168"/>
    </row>
    <row r="828" ht="38.25" customHeight="1">
      <c r="F828" s="168"/>
    </row>
    <row r="829" ht="38.25" customHeight="1">
      <c r="F829" s="168"/>
    </row>
    <row r="830" ht="38.25" customHeight="1">
      <c r="F830" s="168"/>
    </row>
    <row r="831" ht="38.25" customHeight="1">
      <c r="F831" s="168"/>
    </row>
    <row r="832" ht="38.25" customHeight="1">
      <c r="F832" s="168"/>
    </row>
    <row r="833" ht="38.25" customHeight="1">
      <c r="F833" s="168"/>
    </row>
    <row r="834" ht="38.25" customHeight="1">
      <c r="F834" s="168"/>
    </row>
    <row r="835" ht="38.25" customHeight="1">
      <c r="F835" s="168"/>
    </row>
    <row r="836" ht="38.25" customHeight="1">
      <c r="F836" s="168"/>
    </row>
    <row r="837" ht="38.25" customHeight="1">
      <c r="F837" s="168"/>
    </row>
    <row r="838" ht="38.25" customHeight="1">
      <c r="F838" s="168"/>
    </row>
    <row r="839" ht="38.25" customHeight="1">
      <c r="F839" s="168"/>
    </row>
    <row r="840" ht="38.25" customHeight="1">
      <c r="F840" s="168"/>
    </row>
    <row r="841" ht="38.25" customHeight="1">
      <c r="F841" s="168"/>
    </row>
    <row r="842" ht="38.25" customHeight="1">
      <c r="F842" s="168"/>
    </row>
    <row r="843" ht="38.25" customHeight="1">
      <c r="F843" s="168"/>
    </row>
    <row r="844" ht="38.25" customHeight="1">
      <c r="F844" s="168"/>
    </row>
    <row r="845" ht="38.25" customHeight="1">
      <c r="F845" s="168"/>
    </row>
    <row r="846" ht="38.25" customHeight="1">
      <c r="F846" s="168"/>
    </row>
    <row r="847" ht="38.25" customHeight="1">
      <c r="F847" s="168"/>
    </row>
    <row r="848" ht="38.25" customHeight="1">
      <c r="F848" s="168"/>
    </row>
    <row r="849" ht="38.25" customHeight="1">
      <c r="F849" s="168"/>
    </row>
    <row r="850" ht="38.25" customHeight="1">
      <c r="F850" s="168"/>
    </row>
    <row r="851" ht="38.25" customHeight="1">
      <c r="F851" s="168"/>
    </row>
    <row r="852" ht="38.25" customHeight="1">
      <c r="F852" s="168"/>
    </row>
    <row r="853" ht="38.25" customHeight="1">
      <c r="F853" s="168"/>
    </row>
    <row r="854" ht="38.25" customHeight="1">
      <c r="F854" s="168"/>
    </row>
    <row r="855" ht="38.25" customHeight="1">
      <c r="F855" s="168"/>
    </row>
    <row r="856" ht="38.25" customHeight="1">
      <c r="F856" s="168"/>
    </row>
    <row r="857" ht="38.25" customHeight="1">
      <c r="F857" s="168"/>
    </row>
    <row r="858" ht="38.25" customHeight="1">
      <c r="F858" s="168"/>
    </row>
    <row r="859" ht="38.25" customHeight="1">
      <c r="F859" s="168"/>
    </row>
    <row r="860" ht="38.25" customHeight="1">
      <c r="F860" s="168"/>
    </row>
    <row r="861" ht="38.25" customHeight="1">
      <c r="F861" s="168"/>
    </row>
    <row r="862" ht="38.25" customHeight="1">
      <c r="F862" s="168"/>
    </row>
    <row r="863" ht="38.25" customHeight="1">
      <c r="F863" s="168"/>
    </row>
    <row r="864" ht="38.25" customHeight="1">
      <c r="F864" s="168"/>
    </row>
    <row r="865" ht="38.25" customHeight="1">
      <c r="F865" s="168"/>
    </row>
    <row r="866" ht="38.25" customHeight="1">
      <c r="F866" s="168"/>
    </row>
    <row r="867" ht="38.25" customHeight="1">
      <c r="F867" s="168"/>
    </row>
    <row r="868" ht="38.25" customHeight="1">
      <c r="F868" s="168"/>
    </row>
    <row r="869" ht="38.25" customHeight="1">
      <c r="F869" s="168"/>
    </row>
    <row r="870" ht="38.25" customHeight="1">
      <c r="F870" s="168"/>
    </row>
    <row r="871" ht="38.25" customHeight="1">
      <c r="F871" s="168"/>
    </row>
    <row r="872" ht="38.25" customHeight="1">
      <c r="F872" s="168"/>
    </row>
    <row r="873" ht="38.25" customHeight="1">
      <c r="F873" s="168"/>
    </row>
    <row r="874" ht="38.25" customHeight="1">
      <c r="F874" s="168"/>
    </row>
    <row r="875" ht="38.25" customHeight="1">
      <c r="F875" s="168"/>
    </row>
    <row r="876" ht="38.25" customHeight="1">
      <c r="F876" s="168"/>
    </row>
    <row r="877" ht="38.25" customHeight="1">
      <c r="F877" s="168"/>
    </row>
    <row r="878" ht="38.25" customHeight="1">
      <c r="F878" s="168"/>
    </row>
    <row r="879" ht="38.25" customHeight="1">
      <c r="F879" s="168"/>
    </row>
    <row r="880" ht="38.25" customHeight="1">
      <c r="F880" s="168"/>
    </row>
    <row r="881" ht="38.25" customHeight="1">
      <c r="F881" s="168"/>
    </row>
    <row r="882" ht="38.25" customHeight="1">
      <c r="F882" s="168"/>
    </row>
    <row r="883" ht="38.25" customHeight="1">
      <c r="F883" s="168"/>
    </row>
    <row r="884" ht="38.25" customHeight="1">
      <c r="F884" s="168"/>
    </row>
    <row r="885" ht="38.25" customHeight="1">
      <c r="F885" s="168"/>
    </row>
    <row r="886" ht="38.25" customHeight="1">
      <c r="F886" s="168"/>
    </row>
    <row r="887" ht="38.25" customHeight="1">
      <c r="F887" s="168"/>
    </row>
    <row r="888" ht="38.25" customHeight="1">
      <c r="F888" s="168"/>
    </row>
    <row r="889" ht="38.25" customHeight="1">
      <c r="F889" s="168"/>
    </row>
    <row r="890" ht="38.25" customHeight="1">
      <c r="F890" s="168"/>
    </row>
    <row r="891" ht="38.25" customHeight="1">
      <c r="F891" s="168"/>
    </row>
    <row r="892" ht="38.25" customHeight="1">
      <c r="F892" s="168"/>
    </row>
    <row r="893" ht="38.25" customHeight="1">
      <c r="F893" s="168"/>
    </row>
    <row r="894" ht="38.25" customHeight="1">
      <c r="F894" s="168"/>
    </row>
    <row r="895" ht="38.25" customHeight="1">
      <c r="F895" s="168"/>
    </row>
    <row r="896" ht="38.25" customHeight="1">
      <c r="F896" s="168"/>
    </row>
    <row r="897" ht="38.25" customHeight="1">
      <c r="F897" s="168"/>
    </row>
    <row r="898" ht="38.25" customHeight="1">
      <c r="F898" s="168"/>
    </row>
    <row r="899" ht="38.25" customHeight="1">
      <c r="F899" s="168"/>
    </row>
    <row r="900" ht="38.25" customHeight="1">
      <c r="F900" s="168"/>
    </row>
    <row r="901" ht="38.25" customHeight="1">
      <c r="F901" s="168"/>
    </row>
    <row r="902" ht="38.25" customHeight="1">
      <c r="F902" s="168"/>
    </row>
    <row r="903" ht="38.25" customHeight="1">
      <c r="F903" s="168"/>
    </row>
    <row r="904" ht="38.25" customHeight="1">
      <c r="F904" s="168"/>
    </row>
    <row r="905" ht="38.25" customHeight="1">
      <c r="F905" s="168"/>
    </row>
    <row r="906" ht="38.25" customHeight="1">
      <c r="F906" s="168"/>
    </row>
    <row r="907" ht="38.25" customHeight="1">
      <c r="F907" s="168"/>
    </row>
    <row r="908" ht="38.25" customHeight="1">
      <c r="F908" s="168"/>
    </row>
    <row r="909" ht="38.25" customHeight="1">
      <c r="F909" s="168"/>
    </row>
    <row r="910" ht="38.25" customHeight="1">
      <c r="F910" s="168"/>
    </row>
    <row r="911" ht="38.25" customHeight="1">
      <c r="F911" s="168"/>
    </row>
    <row r="912" ht="38.25" customHeight="1">
      <c r="F912" s="168"/>
    </row>
    <row r="913" ht="38.25" customHeight="1">
      <c r="F913" s="168"/>
    </row>
    <row r="914" ht="38.25" customHeight="1">
      <c r="F914" s="168"/>
    </row>
    <row r="915" ht="38.25" customHeight="1">
      <c r="F915" s="168"/>
    </row>
    <row r="916" ht="38.25" customHeight="1">
      <c r="F916" s="168"/>
    </row>
    <row r="917" ht="38.25" customHeight="1">
      <c r="F917" s="168"/>
    </row>
    <row r="918" ht="38.25" customHeight="1">
      <c r="F918" s="168"/>
    </row>
    <row r="919" ht="38.25" customHeight="1">
      <c r="F919" s="168"/>
    </row>
    <row r="920" ht="38.25" customHeight="1">
      <c r="F920" s="168"/>
    </row>
    <row r="921" ht="38.25" customHeight="1">
      <c r="F921" s="168"/>
    </row>
    <row r="922" ht="38.25" customHeight="1">
      <c r="F922" s="168"/>
    </row>
    <row r="923" ht="38.25" customHeight="1">
      <c r="F923" s="168"/>
    </row>
    <row r="924" ht="38.25" customHeight="1">
      <c r="F924" s="168"/>
    </row>
    <row r="925" ht="38.25" customHeight="1">
      <c r="F925" s="168"/>
    </row>
    <row r="926" ht="38.25" customHeight="1">
      <c r="F926" s="168"/>
    </row>
    <row r="927" ht="38.25" customHeight="1">
      <c r="F927" s="168"/>
    </row>
    <row r="928" ht="38.25" customHeight="1">
      <c r="F928" s="168"/>
    </row>
    <row r="929" ht="38.25" customHeight="1">
      <c r="F929" s="168"/>
    </row>
    <row r="930" ht="38.25" customHeight="1">
      <c r="F930" s="168"/>
    </row>
    <row r="931" ht="38.25" customHeight="1">
      <c r="F931" s="168"/>
    </row>
    <row r="932" ht="38.25" customHeight="1">
      <c r="F932" s="168"/>
    </row>
    <row r="933" ht="38.25" customHeight="1">
      <c r="F933" s="168"/>
    </row>
    <row r="934" ht="38.25" customHeight="1">
      <c r="F934" s="168"/>
    </row>
    <row r="935" ht="38.25" customHeight="1">
      <c r="F935" s="168"/>
    </row>
    <row r="936" ht="38.25" customHeight="1">
      <c r="F936" s="168"/>
    </row>
    <row r="937" ht="38.25" customHeight="1">
      <c r="F937" s="168"/>
    </row>
    <row r="938" ht="38.25" customHeight="1">
      <c r="F938" s="168"/>
    </row>
    <row r="939" ht="38.25" customHeight="1">
      <c r="F939" s="168"/>
    </row>
    <row r="940" ht="38.25" customHeight="1">
      <c r="F940" s="168"/>
    </row>
    <row r="941" ht="38.25" customHeight="1">
      <c r="F941" s="168"/>
    </row>
    <row r="942" ht="38.25" customHeight="1">
      <c r="F942" s="168"/>
    </row>
    <row r="943" ht="38.25" customHeight="1">
      <c r="F943" s="168"/>
    </row>
    <row r="944" ht="38.25" customHeight="1">
      <c r="F944" s="168"/>
    </row>
    <row r="945" ht="38.25" customHeight="1">
      <c r="F945" s="168"/>
    </row>
    <row r="946" ht="38.25" customHeight="1">
      <c r="F946" s="168"/>
    </row>
    <row r="947" ht="38.25" customHeight="1">
      <c r="F947" s="168"/>
    </row>
    <row r="948" ht="38.25" customHeight="1">
      <c r="F948" s="168"/>
    </row>
    <row r="949" ht="38.25" customHeight="1">
      <c r="F949" s="168"/>
    </row>
    <row r="950" ht="38.25" customHeight="1">
      <c r="F950" s="168"/>
    </row>
    <row r="951" ht="38.25" customHeight="1">
      <c r="F951" s="168"/>
    </row>
    <row r="952" ht="38.25" customHeight="1">
      <c r="F952" s="168"/>
    </row>
    <row r="953" ht="38.25" customHeight="1">
      <c r="F953" s="168"/>
    </row>
    <row r="954" ht="38.25" customHeight="1">
      <c r="F954" s="168"/>
    </row>
    <row r="955" ht="38.25" customHeight="1">
      <c r="F955" s="168"/>
    </row>
    <row r="956" ht="38.25" customHeight="1">
      <c r="F956" s="168"/>
    </row>
    <row r="957" ht="38.25" customHeight="1">
      <c r="F957" s="168"/>
    </row>
    <row r="958" ht="38.25" customHeight="1">
      <c r="F958" s="168"/>
    </row>
    <row r="959" ht="38.25" customHeight="1">
      <c r="F959" s="168"/>
    </row>
    <row r="960" ht="38.25" customHeight="1">
      <c r="F960" s="168"/>
    </row>
    <row r="961" ht="38.25" customHeight="1">
      <c r="F961" s="168"/>
    </row>
    <row r="962" ht="38.25" customHeight="1">
      <c r="F962" s="168"/>
    </row>
    <row r="963" ht="38.25" customHeight="1">
      <c r="F963" s="168"/>
    </row>
    <row r="964" ht="38.25" customHeight="1">
      <c r="F964" s="168"/>
    </row>
    <row r="965" ht="38.25" customHeight="1">
      <c r="F965" s="168"/>
    </row>
    <row r="966" ht="38.25" customHeight="1">
      <c r="F966" s="168"/>
    </row>
    <row r="967" ht="38.25" customHeight="1">
      <c r="F967" s="168"/>
    </row>
    <row r="968" ht="38.25" customHeight="1">
      <c r="F968" s="168"/>
    </row>
    <row r="969" ht="38.25" customHeight="1">
      <c r="F969" s="168"/>
    </row>
    <row r="970" ht="38.25" customHeight="1">
      <c r="F970" s="168"/>
    </row>
    <row r="971" ht="38.25" customHeight="1">
      <c r="F971" s="168"/>
    </row>
    <row r="972" ht="38.25" customHeight="1">
      <c r="F972" s="168"/>
    </row>
    <row r="973" ht="38.25" customHeight="1">
      <c r="F973" s="168"/>
    </row>
    <row r="974" ht="38.25" customHeight="1">
      <c r="F974" s="168"/>
    </row>
    <row r="975" ht="38.25" customHeight="1">
      <c r="F975" s="168"/>
    </row>
    <row r="976" ht="38.25" customHeight="1">
      <c r="F976" s="168"/>
    </row>
    <row r="977" ht="38.25" customHeight="1">
      <c r="F977" s="168"/>
    </row>
    <row r="978" ht="38.25" customHeight="1">
      <c r="F978" s="168"/>
    </row>
    <row r="979" ht="38.25" customHeight="1">
      <c r="F979" s="168"/>
    </row>
    <row r="980" ht="38.25" customHeight="1">
      <c r="F980" s="168"/>
    </row>
    <row r="981" ht="38.25" customHeight="1">
      <c r="F981" s="168"/>
    </row>
    <row r="982" ht="38.25" customHeight="1">
      <c r="F982" s="168"/>
    </row>
    <row r="983" ht="38.25" customHeight="1">
      <c r="F983" s="168"/>
    </row>
    <row r="984" ht="38.25" customHeight="1">
      <c r="F984" s="168"/>
    </row>
    <row r="985" ht="38.25" customHeight="1">
      <c r="F985" s="168"/>
    </row>
    <row r="986" ht="38.25" customHeight="1">
      <c r="F986" s="168"/>
    </row>
    <row r="987" ht="38.25" customHeight="1">
      <c r="F987" s="168"/>
    </row>
    <row r="988" ht="38.25" customHeight="1">
      <c r="F988" s="168"/>
    </row>
    <row r="989" ht="38.25" customHeight="1">
      <c r="F989" s="168"/>
    </row>
    <row r="990" ht="38.25" customHeight="1">
      <c r="F990" s="168"/>
    </row>
    <row r="991" ht="38.25" customHeight="1">
      <c r="F991" s="168"/>
    </row>
    <row r="992" ht="38.25" customHeight="1">
      <c r="F992" s="168"/>
    </row>
    <row r="993" ht="38.25" customHeight="1">
      <c r="F993" s="168"/>
    </row>
    <row r="994" ht="38.25" customHeight="1">
      <c r="F994" s="168"/>
    </row>
    <row r="995" ht="38.25" customHeight="1">
      <c r="F995" s="168"/>
    </row>
    <row r="996" ht="38.25" customHeight="1">
      <c r="F996" s="168"/>
    </row>
    <row r="997" ht="38.25" customHeight="1">
      <c r="F997" s="168"/>
    </row>
    <row r="998" ht="38.25" customHeight="1">
      <c r="F998" s="168"/>
    </row>
    <row r="999" ht="38.25" customHeight="1">
      <c r="F999" s="168"/>
    </row>
    <row r="1000" ht="38.25" customHeight="1">
      <c r="F1000" s="168"/>
    </row>
    <row r="1001" ht="38.25" customHeight="1">
      <c r="F1001" s="168"/>
    </row>
    <row r="1002" ht="38.25" customHeight="1">
      <c r="F1002" s="168"/>
    </row>
    <row r="1003" ht="38.25" customHeight="1">
      <c r="F1003" s="168"/>
    </row>
    <row r="1004" ht="38.25" customHeight="1">
      <c r="F1004" s="168"/>
    </row>
    <row r="1005" ht="38.25" customHeight="1">
      <c r="F1005" s="168"/>
    </row>
    <row r="1006" ht="38.25" customHeight="1">
      <c r="F1006" s="168"/>
    </row>
    <row r="1007" ht="38.25" customHeight="1">
      <c r="F1007" s="168"/>
    </row>
    <row r="1008" ht="38.25" customHeight="1">
      <c r="F1008" s="168"/>
    </row>
    <row r="1009" ht="38.25" customHeight="1">
      <c r="F1009" s="168"/>
    </row>
    <row r="1010" ht="38.25" customHeight="1">
      <c r="F1010" s="168"/>
    </row>
    <row r="1011" ht="38.25" customHeight="1">
      <c r="F1011" s="168"/>
    </row>
    <row r="1012" ht="38.25" customHeight="1">
      <c r="F1012" s="168"/>
    </row>
    <row r="1013" ht="38.25" customHeight="1">
      <c r="F1013" s="168"/>
    </row>
    <row r="1014" ht="38.25" customHeight="1">
      <c r="F1014" s="168"/>
    </row>
    <row r="1015" ht="38.25" customHeight="1">
      <c r="F1015" s="168"/>
    </row>
    <row r="1016" ht="38.25" customHeight="1">
      <c r="F1016" s="168"/>
    </row>
    <row r="1017" ht="38.25" customHeight="1">
      <c r="F1017" s="168"/>
    </row>
    <row r="1018" ht="38.25" customHeight="1">
      <c r="F1018" s="168"/>
    </row>
    <row r="1019" ht="38.25" customHeight="1">
      <c r="F1019" s="168"/>
    </row>
    <row r="1020" ht="38.25" customHeight="1">
      <c r="F1020" s="168"/>
    </row>
    <row r="1021" ht="38.25" customHeight="1">
      <c r="F1021" s="168"/>
    </row>
    <row r="1022" ht="38.25" customHeight="1">
      <c r="F1022" s="168"/>
    </row>
    <row r="1023" ht="38.25" customHeight="1">
      <c r="F1023" s="168"/>
    </row>
    <row r="1024" ht="38.25" customHeight="1">
      <c r="F1024" s="168"/>
    </row>
    <row r="1025" ht="38.25" customHeight="1">
      <c r="F1025" s="168"/>
    </row>
    <row r="1026" ht="38.25" customHeight="1">
      <c r="F1026" s="168"/>
    </row>
    <row r="1027" ht="38.25" customHeight="1">
      <c r="F1027" s="168"/>
    </row>
    <row r="1028" ht="38.25" customHeight="1">
      <c r="F1028" s="168"/>
    </row>
    <row r="1029" ht="38.25" customHeight="1">
      <c r="F1029" s="168"/>
    </row>
    <row r="1030" ht="38.25" customHeight="1">
      <c r="F1030" s="168"/>
    </row>
    <row r="1031" ht="38.25" customHeight="1">
      <c r="F1031" s="168"/>
    </row>
    <row r="1032" ht="38.25" customHeight="1">
      <c r="F1032" s="168"/>
    </row>
    <row r="1033" ht="38.25" customHeight="1">
      <c r="F1033" s="168"/>
    </row>
    <row r="1034" ht="38.25" customHeight="1">
      <c r="F1034" s="168"/>
    </row>
    <row r="1035" ht="38.25" customHeight="1">
      <c r="F1035" s="168"/>
    </row>
    <row r="1036" ht="38.25" customHeight="1">
      <c r="F1036" s="168"/>
    </row>
    <row r="1037" ht="38.25" customHeight="1">
      <c r="F1037" s="168"/>
    </row>
    <row r="1038" ht="38.25" customHeight="1">
      <c r="F1038" s="168"/>
    </row>
    <row r="1039" ht="38.25" customHeight="1">
      <c r="F1039" s="168"/>
    </row>
    <row r="1040" ht="38.25" customHeight="1">
      <c r="F1040" s="168"/>
    </row>
    <row r="1041" ht="38.25" customHeight="1">
      <c r="F1041" s="168"/>
    </row>
    <row r="1042" ht="38.25" customHeight="1">
      <c r="F1042" s="168"/>
    </row>
    <row r="1043" ht="38.25" customHeight="1">
      <c r="F1043" s="168"/>
    </row>
    <row r="1044" ht="38.25" customHeight="1">
      <c r="F1044" s="168"/>
    </row>
    <row r="1045" ht="38.25" customHeight="1">
      <c r="F1045" s="168"/>
    </row>
    <row r="1046" ht="38.25" customHeight="1">
      <c r="F1046" s="168"/>
    </row>
    <row r="1047" ht="38.25" customHeight="1">
      <c r="F1047" s="168"/>
    </row>
    <row r="1048" ht="38.25" customHeight="1">
      <c r="F1048" s="168"/>
    </row>
    <row r="1049" ht="38.25" customHeight="1">
      <c r="F1049" s="168"/>
    </row>
    <row r="1050" ht="38.25" customHeight="1">
      <c r="F1050" s="168"/>
    </row>
    <row r="1051" ht="38.25" customHeight="1">
      <c r="F1051" s="168"/>
    </row>
    <row r="1052" ht="38.25" customHeight="1">
      <c r="F1052" s="168"/>
    </row>
    <row r="1053" ht="38.25" customHeight="1">
      <c r="F1053" s="168"/>
    </row>
    <row r="1054" ht="38.25" customHeight="1">
      <c r="F1054" s="168"/>
    </row>
    <row r="1055" ht="38.25" customHeight="1">
      <c r="F1055" s="168"/>
    </row>
    <row r="1056" ht="38.25" customHeight="1">
      <c r="F1056" s="168"/>
    </row>
    <row r="1057" ht="38.25" customHeight="1">
      <c r="F1057" s="168"/>
    </row>
    <row r="1058" ht="38.25" customHeight="1">
      <c r="F1058" s="168"/>
    </row>
    <row r="1059" ht="38.25" customHeight="1">
      <c r="F1059" s="168"/>
    </row>
    <row r="1060" ht="38.25" customHeight="1">
      <c r="F1060" s="168"/>
    </row>
    <row r="1061" ht="38.25" customHeight="1">
      <c r="F1061" s="168"/>
    </row>
    <row r="1062" ht="38.25" customHeight="1">
      <c r="F1062" s="168"/>
    </row>
    <row r="1063" ht="38.25" customHeight="1">
      <c r="F1063" s="168"/>
    </row>
    <row r="1064" ht="38.25" customHeight="1">
      <c r="F1064" s="168"/>
    </row>
    <row r="1065" ht="38.25" customHeight="1">
      <c r="F1065" s="168"/>
    </row>
    <row r="1066" ht="38.25" customHeight="1">
      <c r="F1066" s="168"/>
    </row>
    <row r="1067" ht="38.25" customHeight="1">
      <c r="F1067" s="168"/>
    </row>
    <row r="1068" ht="38.25" customHeight="1">
      <c r="F1068" s="168"/>
    </row>
    <row r="1069" ht="38.25" customHeight="1">
      <c r="F1069" s="168"/>
    </row>
    <row r="1070" ht="38.25" customHeight="1">
      <c r="F1070" s="168"/>
    </row>
    <row r="1071" ht="38.25" customHeight="1">
      <c r="F1071" s="168"/>
    </row>
    <row r="1072" ht="38.25" customHeight="1">
      <c r="F1072" s="168"/>
    </row>
    <row r="1073" ht="38.25" customHeight="1">
      <c r="F1073" s="168"/>
    </row>
    <row r="1074" ht="38.25" customHeight="1">
      <c r="F1074" s="168"/>
    </row>
    <row r="1075" ht="38.25" customHeight="1">
      <c r="F1075" s="168"/>
    </row>
    <row r="1076" ht="38.25" customHeight="1">
      <c r="F1076" s="168"/>
    </row>
    <row r="1077" ht="38.25" customHeight="1">
      <c r="F1077" s="168"/>
    </row>
    <row r="1078" ht="38.25" customHeight="1">
      <c r="F1078" s="168"/>
    </row>
    <row r="1079" ht="38.25" customHeight="1">
      <c r="F1079" s="168"/>
    </row>
    <row r="1080" ht="38.25" customHeight="1">
      <c r="F1080" s="168"/>
    </row>
    <row r="1081" ht="38.25" customHeight="1">
      <c r="F1081" s="168"/>
    </row>
    <row r="1082" ht="38.25" customHeight="1">
      <c r="F1082" s="168"/>
    </row>
    <row r="1083" ht="38.25" customHeight="1">
      <c r="F1083" s="168"/>
    </row>
    <row r="1084" ht="38.25" customHeight="1">
      <c r="F1084" s="168"/>
    </row>
    <row r="1085" ht="38.25" customHeight="1">
      <c r="F1085" s="168"/>
    </row>
    <row r="1086" ht="38.25" customHeight="1">
      <c r="F1086" s="168"/>
    </row>
    <row r="1087" ht="38.25" customHeight="1">
      <c r="F1087" s="168"/>
    </row>
    <row r="1088" ht="38.25" customHeight="1">
      <c r="F1088" s="168"/>
    </row>
    <row r="1089" ht="38.25" customHeight="1">
      <c r="F1089" s="168"/>
    </row>
    <row r="1090" ht="38.25" customHeight="1">
      <c r="F1090" s="168"/>
    </row>
    <row r="1091" ht="38.25" customHeight="1">
      <c r="F1091" s="168"/>
    </row>
    <row r="1092" ht="38.25" customHeight="1">
      <c r="F1092" s="168"/>
    </row>
    <row r="1093" ht="38.25" customHeight="1">
      <c r="F1093" s="168"/>
    </row>
    <row r="1094" ht="38.25" customHeight="1">
      <c r="F1094" s="168"/>
    </row>
    <row r="1095" ht="38.25" customHeight="1">
      <c r="F1095" s="168"/>
    </row>
    <row r="1096" ht="38.25" customHeight="1">
      <c r="F1096" s="168"/>
    </row>
    <row r="1097" ht="38.25" customHeight="1">
      <c r="F1097" s="168"/>
    </row>
    <row r="1098" ht="38.25" customHeight="1">
      <c r="F1098" s="168"/>
    </row>
    <row r="1099" ht="38.25" customHeight="1">
      <c r="F1099" s="168"/>
    </row>
    <row r="1100" ht="38.25" customHeight="1">
      <c r="F1100" s="168"/>
    </row>
    <row r="1101" ht="38.25" customHeight="1">
      <c r="F1101" s="168"/>
    </row>
    <row r="1102" ht="38.25" customHeight="1">
      <c r="F1102" s="168"/>
    </row>
    <row r="1103" ht="38.25" customHeight="1">
      <c r="F1103" s="168"/>
    </row>
    <row r="1104" ht="38.25" customHeight="1">
      <c r="F1104" s="168"/>
    </row>
    <row r="1105" ht="38.25" customHeight="1">
      <c r="F1105" s="168"/>
    </row>
    <row r="1106" ht="38.25" customHeight="1">
      <c r="F1106" s="168"/>
    </row>
    <row r="1107" ht="38.25" customHeight="1">
      <c r="F1107" s="168"/>
    </row>
    <row r="1108" ht="38.25" customHeight="1">
      <c r="F1108" s="168"/>
    </row>
    <row r="1109" ht="38.25" customHeight="1">
      <c r="F1109" s="168"/>
    </row>
    <row r="1110" ht="38.25" customHeight="1">
      <c r="F1110" s="168"/>
    </row>
    <row r="1111" ht="38.25" customHeight="1">
      <c r="F1111" s="168"/>
    </row>
    <row r="1112" ht="38.25" customHeight="1">
      <c r="F1112" s="168"/>
    </row>
    <row r="1113" ht="38.25" customHeight="1">
      <c r="F1113" s="168"/>
    </row>
    <row r="1114" ht="38.25" customHeight="1">
      <c r="F1114" s="168"/>
    </row>
    <row r="1115" ht="38.25" customHeight="1">
      <c r="F1115" s="168"/>
    </row>
    <row r="1116" ht="38.25" customHeight="1">
      <c r="F1116" s="168"/>
    </row>
    <row r="1117" ht="38.25" customHeight="1">
      <c r="F1117" s="168"/>
    </row>
    <row r="1118" ht="38.25" customHeight="1">
      <c r="F1118" s="168"/>
    </row>
    <row r="1119" ht="38.25" customHeight="1">
      <c r="F1119" s="168"/>
    </row>
    <row r="1120" ht="38.25" customHeight="1">
      <c r="F1120" s="168"/>
    </row>
    <row r="1121" ht="38.25" customHeight="1">
      <c r="F1121" s="168"/>
    </row>
    <row r="1122" ht="38.25" customHeight="1">
      <c r="F1122" s="168"/>
    </row>
    <row r="1123" ht="38.25" customHeight="1">
      <c r="F1123" s="168"/>
    </row>
    <row r="1124" ht="38.25" customHeight="1">
      <c r="F1124" s="168"/>
    </row>
    <row r="1125" ht="38.25" customHeight="1">
      <c r="F1125" s="168"/>
    </row>
    <row r="1126" ht="38.25" customHeight="1">
      <c r="F1126" s="168"/>
    </row>
    <row r="1127" ht="38.25" customHeight="1">
      <c r="F1127" s="168"/>
    </row>
    <row r="1128" ht="38.25" customHeight="1">
      <c r="F1128" s="168"/>
    </row>
    <row r="1129" ht="38.25" customHeight="1">
      <c r="F1129" s="168"/>
    </row>
    <row r="1130" ht="38.25" customHeight="1">
      <c r="F1130" s="168"/>
    </row>
    <row r="1131" ht="38.25" customHeight="1">
      <c r="F1131" s="168"/>
    </row>
    <row r="1132" ht="38.25" customHeight="1">
      <c r="F1132" s="168"/>
    </row>
    <row r="1133" ht="38.25" customHeight="1">
      <c r="F1133" s="168"/>
    </row>
    <row r="1134" ht="38.25" customHeight="1">
      <c r="F1134" s="168"/>
    </row>
    <row r="1135" ht="38.25" customHeight="1">
      <c r="F1135" s="168"/>
    </row>
    <row r="1136" ht="38.25" customHeight="1">
      <c r="F1136" s="168"/>
    </row>
    <row r="1137" ht="38.25" customHeight="1">
      <c r="F1137" s="168"/>
    </row>
    <row r="1138" ht="38.25" customHeight="1">
      <c r="F1138" s="168"/>
    </row>
    <row r="1139" ht="38.25" customHeight="1">
      <c r="F1139" s="168"/>
    </row>
    <row r="1140" ht="38.25" customHeight="1">
      <c r="F1140" s="168"/>
    </row>
    <row r="1141" ht="38.25" customHeight="1">
      <c r="F1141" s="168"/>
    </row>
    <row r="1142" ht="38.25" customHeight="1">
      <c r="F1142" s="168"/>
    </row>
    <row r="1143" ht="38.25" customHeight="1">
      <c r="F1143" s="168"/>
    </row>
    <row r="1144" ht="38.25" customHeight="1">
      <c r="F1144" s="168"/>
    </row>
    <row r="1145" ht="38.25" customHeight="1">
      <c r="F1145" s="168"/>
    </row>
    <row r="1146" ht="38.25" customHeight="1">
      <c r="F1146" s="168"/>
    </row>
    <row r="1147" ht="38.25" customHeight="1">
      <c r="F1147" s="168"/>
    </row>
    <row r="1148" ht="38.25" customHeight="1">
      <c r="F1148" s="168"/>
    </row>
    <row r="1149" ht="38.25" customHeight="1">
      <c r="F1149" s="168"/>
    </row>
    <row r="1150" ht="38.25" customHeight="1">
      <c r="F1150" s="168"/>
    </row>
    <row r="1151" ht="38.25" customHeight="1">
      <c r="F1151" s="168"/>
    </row>
    <row r="1152" ht="38.25" customHeight="1">
      <c r="F1152" s="168"/>
    </row>
    <row r="1153" ht="38.25" customHeight="1">
      <c r="F1153" s="168"/>
    </row>
    <row r="1154" ht="38.25" customHeight="1">
      <c r="F1154" s="168"/>
    </row>
    <row r="1155" ht="38.25" customHeight="1">
      <c r="F1155" s="168"/>
    </row>
    <row r="1156" ht="38.25" customHeight="1">
      <c r="F1156" s="168"/>
    </row>
    <row r="1157" ht="38.25" customHeight="1">
      <c r="F1157" s="168"/>
    </row>
    <row r="1158" ht="38.25" customHeight="1">
      <c r="F1158" s="168"/>
    </row>
    <row r="1159" ht="38.25" customHeight="1">
      <c r="F1159" s="168"/>
    </row>
    <row r="1160" ht="38.25" customHeight="1">
      <c r="F1160" s="168"/>
    </row>
    <row r="1161" ht="38.25" customHeight="1">
      <c r="F1161" s="168"/>
    </row>
    <row r="1162" ht="38.25" customHeight="1">
      <c r="F1162" s="168"/>
    </row>
    <row r="1163" ht="38.25" customHeight="1">
      <c r="F1163" s="168"/>
    </row>
    <row r="1164" ht="38.25" customHeight="1">
      <c r="F1164" s="168"/>
    </row>
    <row r="1165" ht="38.25" customHeight="1">
      <c r="F1165" s="168"/>
    </row>
    <row r="1166" ht="38.25" customHeight="1">
      <c r="F1166" s="168"/>
    </row>
    <row r="1167" ht="38.25" customHeight="1">
      <c r="F1167" s="168"/>
    </row>
    <row r="1168" ht="38.25" customHeight="1">
      <c r="F1168" s="168"/>
    </row>
    <row r="1169" ht="38.25" customHeight="1">
      <c r="F1169" s="168"/>
    </row>
    <row r="1170" ht="38.25" customHeight="1">
      <c r="F1170" s="168"/>
    </row>
    <row r="1171" ht="38.25" customHeight="1">
      <c r="F1171" s="168"/>
    </row>
    <row r="1172" ht="38.25" customHeight="1">
      <c r="F1172" s="168"/>
    </row>
    <row r="1173" ht="38.25" customHeight="1">
      <c r="F1173" s="168"/>
    </row>
    <row r="1174" ht="38.25" customHeight="1">
      <c r="F1174" s="168"/>
    </row>
    <row r="1175" ht="38.25" customHeight="1">
      <c r="F1175" s="168"/>
    </row>
    <row r="1176" ht="38.25" customHeight="1">
      <c r="F1176" s="168"/>
    </row>
    <row r="1177" ht="38.25" customHeight="1">
      <c r="F1177" s="168"/>
    </row>
    <row r="1178" ht="38.25" customHeight="1">
      <c r="F1178" s="168"/>
    </row>
    <row r="1179" ht="38.25" customHeight="1">
      <c r="F1179" s="168"/>
    </row>
    <row r="1180" ht="38.25" customHeight="1">
      <c r="F1180" s="168"/>
    </row>
    <row r="1181" ht="38.25" customHeight="1">
      <c r="F1181" s="168"/>
    </row>
    <row r="1182" ht="38.25" customHeight="1">
      <c r="F1182" s="168"/>
    </row>
    <row r="1183" ht="38.25" customHeight="1">
      <c r="F1183" s="168"/>
    </row>
    <row r="1184" ht="38.25" customHeight="1">
      <c r="F1184" s="168"/>
    </row>
    <row r="1185" ht="38.25" customHeight="1">
      <c r="F1185" s="168"/>
    </row>
    <row r="1186" ht="38.25" customHeight="1">
      <c r="F1186" s="168"/>
    </row>
    <row r="1187" ht="38.25" customHeight="1">
      <c r="F1187" s="168"/>
    </row>
    <row r="1188" ht="38.25" customHeight="1">
      <c r="F1188" s="168"/>
    </row>
    <row r="1189" ht="38.25" customHeight="1">
      <c r="F1189" s="168"/>
    </row>
    <row r="1190" ht="38.25" customHeight="1">
      <c r="F1190" s="168"/>
    </row>
    <row r="1191" ht="38.25" customHeight="1">
      <c r="F1191" s="168"/>
    </row>
    <row r="1192" ht="38.25" customHeight="1">
      <c r="F1192" s="168"/>
    </row>
    <row r="1193" ht="38.25" customHeight="1">
      <c r="F1193" s="168"/>
    </row>
    <row r="1194" ht="38.25" customHeight="1">
      <c r="F1194" s="168"/>
    </row>
    <row r="1195" ht="38.25" customHeight="1">
      <c r="F1195" s="168"/>
    </row>
    <row r="1196" ht="38.25" customHeight="1">
      <c r="F1196" s="168"/>
    </row>
    <row r="1197" ht="38.25" customHeight="1">
      <c r="F1197" s="168"/>
    </row>
    <row r="1198" ht="38.25" customHeight="1">
      <c r="F1198" s="168"/>
    </row>
    <row r="1199" ht="38.25" customHeight="1">
      <c r="F1199" s="168"/>
    </row>
    <row r="1200" ht="38.25" customHeight="1">
      <c r="F1200" s="168"/>
    </row>
    <row r="1201" ht="38.25" customHeight="1">
      <c r="F1201" s="168"/>
    </row>
    <row r="1202" ht="38.25" customHeight="1">
      <c r="F1202" s="168"/>
    </row>
    <row r="1203" ht="38.25" customHeight="1">
      <c r="F1203" s="168"/>
    </row>
    <row r="1204" ht="38.25" customHeight="1">
      <c r="F1204" s="168"/>
    </row>
    <row r="1205" ht="38.25" customHeight="1">
      <c r="F1205" s="168"/>
    </row>
    <row r="1206" ht="38.25" customHeight="1">
      <c r="F1206" s="168"/>
    </row>
    <row r="1207" ht="38.25" customHeight="1">
      <c r="F1207" s="168"/>
    </row>
    <row r="1208" ht="38.25" customHeight="1">
      <c r="F1208" s="168"/>
    </row>
    <row r="1209" ht="38.25" customHeight="1">
      <c r="F1209" s="168"/>
    </row>
    <row r="1210" ht="38.25" customHeight="1">
      <c r="F1210" s="168"/>
    </row>
    <row r="1211" ht="38.25" customHeight="1">
      <c r="F1211" s="168"/>
    </row>
    <row r="1212" ht="38.25" customHeight="1">
      <c r="F1212" s="168"/>
    </row>
    <row r="1213" ht="38.25" customHeight="1">
      <c r="F1213" s="168"/>
    </row>
    <row r="1214" ht="38.25" customHeight="1">
      <c r="F1214" s="168"/>
    </row>
    <row r="1215" ht="38.25" customHeight="1">
      <c r="F1215" s="168"/>
    </row>
    <row r="1216" ht="38.25" customHeight="1">
      <c r="F1216" s="168"/>
    </row>
    <row r="1217" ht="38.25" customHeight="1">
      <c r="F1217" s="168"/>
    </row>
    <row r="1218" ht="38.25" customHeight="1">
      <c r="F1218" s="168"/>
    </row>
    <row r="1219" ht="38.25" customHeight="1">
      <c r="F1219" s="168"/>
    </row>
    <row r="1220" ht="38.25" customHeight="1">
      <c r="F1220" s="168"/>
    </row>
    <row r="1221" ht="38.25" customHeight="1">
      <c r="F1221" s="168"/>
    </row>
    <row r="1222" ht="38.25" customHeight="1">
      <c r="F1222" s="168"/>
    </row>
    <row r="1223" ht="38.25" customHeight="1">
      <c r="F1223" s="168"/>
    </row>
    <row r="1224" ht="38.25" customHeight="1">
      <c r="F1224" s="168"/>
    </row>
    <row r="1225" ht="38.25" customHeight="1">
      <c r="F1225" s="168"/>
    </row>
    <row r="1226" ht="38.25" customHeight="1">
      <c r="F1226" s="168"/>
    </row>
    <row r="1227" ht="38.25" customHeight="1">
      <c r="F1227" s="168"/>
    </row>
    <row r="1228" ht="38.25" customHeight="1">
      <c r="F1228" s="168"/>
    </row>
    <row r="1229" ht="38.25" customHeight="1">
      <c r="F1229" s="168"/>
    </row>
    <row r="1230" ht="38.25" customHeight="1">
      <c r="F1230" s="168"/>
    </row>
    <row r="1231" ht="38.25" customHeight="1">
      <c r="F1231" s="168"/>
    </row>
    <row r="1232" ht="38.25" customHeight="1">
      <c r="F1232" s="168"/>
    </row>
    <row r="1233" ht="38.25" customHeight="1">
      <c r="F1233" s="168"/>
    </row>
    <row r="1234" ht="38.25" customHeight="1">
      <c r="F1234" s="168"/>
    </row>
    <row r="1235" ht="38.25" customHeight="1">
      <c r="F1235" s="168"/>
    </row>
    <row r="1236" ht="38.25" customHeight="1">
      <c r="F1236" s="168"/>
    </row>
    <row r="1237" ht="38.25" customHeight="1">
      <c r="F1237" s="168"/>
    </row>
    <row r="1238" ht="38.25" customHeight="1">
      <c r="F1238" s="168"/>
    </row>
    <row r="1239" ht="38.25" customHeight="1">
      <c r="F1239" s="168"/>
    </row>
    <row r="1240" ht="38.25" customHeight="1">
      <c r="F1240" s="168"/>
    </row>
    <row r="1241" ht="38.25" customHeight="1">
      <c r="F1241" s="168"/>
    </row>
    <row r="1242" ht="38.25" customHeight="1">
      <c r="F1242" s="168"/>
    </row>
    <row r="1243" ht="38.25" customHeight="1">
      <c r="F1243" s="168"/>
    </row>
    <row r="1244" ht="38.25" customHeight="1">
      <c r="F1244" s="168"/>
    </row>
    <row r="1245" ht="38.25" customHeight="1">
      <c r="F1245" s="168"/>
    </row>
    <row r="1246" ht="38.25" customHeight="1">
      <c r="F1246" s="168"/>
    </row>
    <row r="1247" ht="38.25" customHeight="1">
      <c r="F1247" s="168"/>
    </row>
    <row r="1248" ht="38.25" customHeight="1">
      <c r="F1248" s="168"/>
    </row>
    <row r="1249" ht="38.25" customHeight="1">
      <c r="F1249" s="168"/>
    </row>
    <row r="1250" ht="38.25" customHeight="1">
      <c r="F1250" s="168"/>
    </row>
    <row r="1251" ht="38.25" customHeight="1">
      <c r="F1251" s="168"/>
    </row>
    <row r="1252" ht="38.25" customHeight="1">
      <c r="F1252" s="168"/>
    </row>
    <row r="1253" ht="38.25" customHeight="1">
      <c r="F1253" s="168"/>
    </row>
    <row r="1254" ht="38.25" customHeight="1">
      <c r="F1254" s="168"/>
    </row>
    <row r="1255" ht="38.25" customHeight="1">
      <c r="F1255" s="168"/>
    </row>
    <row r="1256" ht="38.25" customHeight="1">
      <c r="F1256" s="168"/>
    </row>
    <row r="1257" ht="38.25" customHeight="1">
      <c r="F1257" s="168"/>
    </row>
    <row r="1258" ht="38.25" customHeight="1">
      <c r="F1258" s="168"/>
    </row>
    <row r="1259" ht="38.25" customHeight="1">
      <c r="F1259" s="168"/>
    </row>
    <row r="1260" ht="38.25" customHeight="1">
      <c r="F1260" s="168"/>
    </row>
    <row r="1261" ht="38.25" customHeight="1">
      <c r="F1261" s="168"/>
    </row>
    <row r="1262" ht="38.25" customHeight="1">
      <c r="F1262" s="168"/>
    </row>
    <row r="1263" ht="38.25" customHeight="1">
      <c r="F1263" s="168"/>
    </row>
    <row r="1264" ht="38.25" customHeight="1">
      <c r="F1264" s="168"/>
    </row>
    <row r="1265" ht="38.25" customHeight="1">
      <c r="F1265" s="168"/>
    </row>
    <row r="1266" ht="38.25" customHeight="1">
      <c r="F1266" s="168"/>
    </row>
    <row r="1267" ht="38.25" customHeight="1">
      <c r="F1267" s="168"/>
    </row>
    <row r="1268" ht="38.25" customHeight="1">
      <c r="F1268" s="168"/>
    </row>
    <row r="1269" ht="38.25" customHeight="1">
      <c r="F1269" s="168"/>
    </row>
    <row r="1270" ht="38.25" customHeight="1">
      <c r="F1270" s="168"/>
    </row>
    <row r="1271" ht="38.25" customHeight="1">
      <c r="F1271" s="168"/>
    </row>
    <row r="1272" ht="38.25" customHeight="1">
      <c r="F1272" s="168"/>
    </row>
    <row r="1273" ht="38.25" customHeight="1">
      <c r="F1273" s="168"/>
    </row>
    <row r="1274" ht="38.25" customHeight="1">
      <c r="F1274" s="168"/>
    </row>
    <row r="1275" ht="38.25" customHeight="1">
      <c r="F1275" s="168"/>
    </row>
    <row r="1276" ht="38.25" customHeight="1">
      <c r="F1276" s="168"/>
    </row>
    <row r="1277" ht="38.25" customHeight="1">
      <c r="F1277" s="168"/>
    </row>
    <row r="1278" ht="38.25" customHeight="1">
      <c r="F1278" s="168"/>
    </row>
    <row r="1279" ht="38.25" customHeight="1">
      <c r="F1279" s="168"/>
    </row>
    <row r="1280" ht="38.25" customHeight="1">
      <c r="F1280" s="168"/>
    </row>
    <row r="1281" ht="38.25" customHeight="1">
      <c r="F1281" s="168"/>
    </row>
    <row r="1282" ht="38.25" customHeight="1">
      <c r="F1282" s="168"/>
    </row>
    <row r="1283" ht="38.25" customHeight="1">
      <c r="F1283" s="168"/>
    </row>
    <row r="1284" ht="38.25" customHeight="1">
      <c r="F1284" s="168"/>
    </row>
    <row r="1285" ht="38.25" customHeight="1">
      <c r="F1285" s="168"/>
    </row>
    <row r="1286" ht="38.25" customHeight="1">
      <c r="F1286" s="168"/>
    </row>
    <row r="1287" ht="38.25" customHeight="1">
      <c r="F1287" s="168"/>
    </row>
    <row r="1288" ht="38.25" customHeight="1">
      <c r="F1288" s="168"/>
    </row>
    <row r="1289" ht="38.25" customHeight="1">
      <c r="F1289" s="168"/>
    </row>
    <row r="1290" ht="38.25" customHeight="1">
      <c r="F1290" s="168"/>
    </row>
    <row r="1291" ht="38.25" customHeight="1">
      <c r="F1291" s="168"/>
    </row>
    <row r="1292" ht="38.25" customHeight="1">
      <c r="F1292" s="168"/>
    </row>
    <row r="1293" ht="38.25" customHeight="1">
      <c r="F1293" s="168"/>
    </row>
    <row r="1294" ht="38.25" customHeight="1">
      <c r="F1294" s="168"/>
    </row>
    <row r="1295" ht="38.25" customHeight="1">
      <c r="F1295" s="168"/>
    </row>
    <row r="1296" ht="38.25" customHeight="1">
      <c r="F1296" s="168"/>
    </row>
    <row r="1297" ht="38.25" customHeight="1">
      <c r="F1297" s="168"/>
    </row>
    <row r="1298" ht="38.25" customHeight="1">
      <c r="F1298" s="168"/>
    </row>
    <row r="1299" ht="38.25" customHeight="1">
      <c r="F1299" s="168"/>
    </row>
    <row r="1300" ht="38.25" customHeight="1">
      <c r="F1300" s="168"/>
    </row>
    <row r="1301" ht="38.25" customHeight="1">
      <c r="F1301" s="168"/>
    </row>
    <row r="1302" ht="38.25" customHeight="1">
      <c r="F1302" s="168"/>
    </row>
    <row r="1303" ht="38.25" customHeight="1">
      <c r="F1303" s="168"/>
    </row>
    <row r="1304" ht="38.25" customHeight="1">
      <c r="F1304" s="168"/>
    </row>
    <row r="1305" ht="38.25" customHeight="1">
      <c r="F1305" s="168"/>
    </row>
    <row r="1306" ht="38.25" customHeight="1">
      <c r="F1306" s="168"/>
    </row>
    <row r="1307" ht="38.25" customHeight="1">
      <c r="F1307" s="168"/>
    </row>
    <row r="1308" ht="38.25" customHeight="1">
      <c r="F1308" s="168"/>
    </row>
    <row r="1309" ht="38.25" customHeight="1">
      <c r="F1309" s="168"/>
    </row>
    <row r="1310" ht="38.25" customHeight="1">
      <c r="F1310" s="168"/>
    </row>
    <row r="1311" ht="38.25" customHeight="1">
      <c r="F1311" s="168"/>
    </row>
    <row r="1312" ht="38.25" customHeight="1">
      <c r="F1312" s="168"/>
    </row>
    <row r="1313" ht="38.25" customHeight="1">
      <c r="F1313" s="168"/>
    </row>
    <row r="1314" ht="38.25" customHeight="1">
      <c r="F1314" s="168"/>
    </row>
    <row r="1315" ht="38.25" customHeight="1">
      <c r="F1315" s="168"/>
    </row>
    <row r="1316" ht="38.25" customHeight="1">
      <c r="F1316" s="168"/>
    </row>
    <row r="1317" ht="38.25" customHeight="1">
      <c r="F1317" s="168"/>
    </row>
    <row r="1318" ht="38.25" customHeight="1">
      <c r="F1318" s="168"/>
    </row>
    <row r="1319" ht="38.25" customHeight="1">
      <c r="F1319" s="168"/>
    </row>
    <row r="1320" ht="38.25" customHeight="1">
      <c r="F1320" s="168"/>
    </row>
    <row r="1321" ht="38.25" customHeight="1">
      <c r="F1321" s="168"/>
    </row>
    <row r="1322" ht="38.25" customHeight="1">
      <c r="F1322" s="168"/>
    </row>
    <row r="1323" ht="38.25" customHeight="1">
      <c r="F1323" s="168"/>
    </row>
    <row r="1324" ht="38.25" customHeight="1">
      <c r="F1324" s="168"/>
    </row>
    <row r="1325" ht="38.25" customHeight="1">
      <c r="F1325" s="168"/>
    </row>
    <row r="1326" ht="38.25" customHeight="1">
      <c r="F1326" s="168"/>
    </row>
    <row r="1327" ht="38.25" customHeight="1">
      <c r="F1327" s="168"/>
    </row>
    <row r="1328" ht="38.25" customHeight="1">
      <c r="F1328" s="168"/>
    </row>
    <row r="1329" ht="38.25" customHeight="1">
      <c r="F1329" s="168"/>
    </row>
    <row r="1330" ht="38.25" customHeight="1">
      <c r="F1330" s="168"/>
    </row>
    <row r="1331" ht="38.25" customHeight="1">
      <c r="F1331" s="168"/>
    </row>
    <row r="1332" ht="38.25" customHeight="1">
      <c r="F1332" s="168"/>
    </row>
    <row r="1333" ht="38.25" customHeight="1">
      <c r="F1333" s="168"/>
    </row>
    <row r="1334" ht="38.25" customHeight="1">
      <c r="F1334" s="168"/>
    </row>
    <row r="1335" ht="38.25" customHeight="1">
      <c r="F1335" s="168"/>
    </row>
    <row r="1336" ht="38.25" customHeight="1">
      <c r="F1336" s="168"/>
    </row>
    <row r="1337" ht="38.25" customHeight="1">
      <c r="F1337" s="168"/>
    </row>
    <row r="1338" ht="38.25" customHeight="1">
      <c r="F1338" s="168"/>
    </row>
    <row r="1339" ht="38.25" customHeight="1">
      <c r="F1339" s="168"/>
    </row>
    <row r="1340" ht="38.25" customHeight="1">
      <c r="F1340" s="168"/>
    </row>
    <row r="1341" ht="38.25" customHeight="1">
      <c r="F1341" s="168"/>
    </row>
    <row r="1342" ht="38.25" customHeight="1">
      <c r="F1342" s="168"/>
    </row>
    <row r="1343" ht="38.25" customHeight="1">
      <c r="F1343" s="168"/>
    </row>
    <row r="1344" ht="38.25" customHeight="1">
      <c r="F1344" s="168"/>
    </row>
    <row r="1345" ht="38.25" customHeight="1">
      <c r="F1345" s="168"/>
    </row>
    <row r="1346" ht="38.25" customHeight="1">
      <c r="F1346" s="168"/>
    </row>
    <row r="1347" ht="38.25" customHeight="1">
      <c r="F1347" s="168"/>
    </row>
    <row r="1348" ht="38.25" customHeight="1">
      <c r="F1348" s="168"/>
    </row>
    <row r="1349" ht="38.25" customHeight="1">
      <c r="F1349" s="168"/>
    </row>
    <row r="1350" ht="38.25" customHeight="1">
      <c r="F1350" s="168"/>
    </row>
    <row r="1351" ht="38.25" customHeight="1">
      <c r="F1351" s="168"/>
    </row>
    <row r="1352" ht="38.25" customHeight="1">
      <c r="F1352" s="168"/>
    </row>
    <row r="1353" ht="38.25" customHeight="1">
      <c r="F1353" s="168"/>
    </row>
    <row r="1354" ht="38.25" customHeight="1">
      <c r="F1354" s="168"/>
    </row>
    <row r="1355" ht="38.25" customHeight="1">
      <c r="F1355" s="168"/>
    </row>
    <row r="1356" ht="38.25" customHeight="1">
      <c r="F1356" s="168"/>
    </row>
    <row r="1357" ht="38.25" customHeight="1">
      <c r="F1357" s="168"/>
    </row>
    <row r="1358" ht="38.25" customHeight="1">
      <c r="F1358" s="168"/>
    </row>
    <row r="1359" ht="38.25" customHeight="1">
      <c r="F1359" s="168"/>
    </row>
    <row r="1360" ht="38.25" customHeight="1">
      <c r="F1360" s="168"/>
    </row>
    <row r="1361" ht="38.25" customHeight="1">
      <c r="F1361" s="168"/>
    </row>
    <row r="1362" ht="38.25" customHeight="1">
      <c r="F1362" s="168"/>
    </row>
    <row r="1363" ht="38.25" customHeight="1">
      <c r="F1363" s="168"/>
    </row>
    <row r="1364" ht="38.25" customHeight="1">
      <c r="F1364" s="168"/>
    </row>
    <row r="1365" ht="38.25" customHeight="1">
      <c r="F1365" s="168"/>
    </row>
    <row r="1366" ht="38.25" customHeight="1">
      <c r="F1366" s="168"/>
    </row>
    <row r="1367" ht="38.25" customHeight="1">
      <c r="F1367" s="168"/>
    </row>
    <row r="1368" ht="38.25" customHeight="1">
      <c r="F1368" s="168"/>
    </row>
    <row r="1369" ht="38.25" customHeight="1">
      <c r="F1369" s="168"/>
    </row>
    <row r="1370" ht="38.25" customHeight="1">
      <c r="F1370" s="168"/>
    </row>
    <row r="1371" ht="38.25" customHeight="1">
      <c r="F1371" s="168"/>
    </row>
    <row r="1372" ht="38.25" customHeight="1">
      <c r="F1372" s="168"/>
    </row>
    <row r="1373" ht="38.25" customHeight="1">
      <c r="F1373" s="168"/>
    </row>
    <row r="1374" ht="38.25" customHeight="1">
      <c r="F1374" s="168"/>
    </row>
    <row r="1375" ht="38.25" customHeight="1">
      <c r="F1375" s="168"/>
    </row>
    <row r="1376" ht="38.25" customHeight="1">
      <c r="F1376" s="168"/>
    </row>
    <row r="1377" ht="38.25" customHeight="1">
      <c r="F1377" s="168"/>
    </row>
    <row r="1378" ht="38.25" customHeight="1">
      <c r="F1378" s="168"/>
    </row>
    <row r="1379" ht="38.25" customHeight="1">
      <c r="F1379" s="168"/>
    </row>
    <row r="1380" ht="38.25" customHeight="1">
      <c r="F1380" s="168"/>
    </row>
    <row r="1381" ht="38.25" customHeight="1">
      <c r="F1381" s="168"/>
    </row>
    <row r="1382" ht="38.25" customHeight="1">
      <c r="F1382" s="168"/>
    </row>
    <row r="1383" ht="38.25" customHeight="1">
      <c r="F1383" s="168"/>
    </row>
    <row r="1384" ht="38.25" customHeight="1">
      <c r="F1384" s="168"/>
    </row>
    <row r="1385" ht="38.25" customHeight="1">
      <c r="F1385" s="168"/>
    </row>
    <row r="1386" ht="38.25" customHeight="1">
      <c r="F1386" s="168"/>
    </row>
    <row r="1387" ht="38.25" customHeight="1">
      <c r="F1387" s="168"/>
    </row>
    <row r="1388" ht="38.25" customHeight="1">
      <c r="F1388" s="168"/>
    </row>
    <row r="1389" ht="38.25" customHeight="1">
      <c r="F1389" s="168"/>
    </row>
    <row r="1390" ht="38.25" customHeight="1">
      <c r="F1390" s="168"/>
    </row>
    <row r="1391" ht="38.25" customHeight="1">
      <c r="F1391" s="168"/>
    </row>
    <row r="1392" ht="38.25" customHeight="1">
      <c r="F1392" s="168"/>
    </row>
    <row r="1393" ht="38.25" customHeight="1">
      <c r="F1393" s="168"/>
    </row>
    <row r="1394" ht="38.25" customHeight="1">
      <c r="F1394" s="168"/>
    </row>
    <row r="1395" ht="38.25" customHeight="1">
      <c r="F1395" s="168"/>
    </row>
    <row r="1396" ht="38.25" customHeight="1">
      <c r="F1396" s="168"/>
    </row>
    <row r="1397" ht="38.25" customHeight="1">
      <c r="F1397" s="168"/>
    </row>
    <row r="1398" ht="38.25" customHeight="1">
      <c r="F1398" s="168"/>
    </row>
    <row r="1399" ht="38.25" customHeight="1">
      <c r="F1399" s="168"/>
    </row>
    <row r="1400" ht="38.25" customHeight="1">
      <c r="F1400" s="168"/>
    </row>
    <row r="1401" ht="38.25" customHeight="1">
      <c r="F1401" s="168"/>
    </row>
    <row r="1402" ht="38.25" customHeight="1">
      <c r="F1402" s="168"/>
    </row>
    <row r="1403" ht="38.25" customHeight="1">
      <c r="F1403" s="168"/>
    </row>
    <row r="1404" ht="38.25" customHeight="1">
      <c r="F1404" s="168"/>
    </row>
    <row r="1405" ht="38.25" customHeight="1">
      <c r="F1405" s="168"/>
    </row>
    <row r="1406" ht="38.25" customHeight="1">
      <c r="F1406" s="168"/>
    </row>
    <row r="1407" ht="38.25" customHeight="1">
      <c r="F1407" s="168"/>
    </row>
    <row r="1408" ht="38.25" customHeight="1">
      <c r="F1408" s="168"/>
    </row>
    <row r="1409" ht="38.25" customHeight="1">
      <c r="F1409" s="168"/>
    </row>
    <row r="1410" ht="38.25" customHeight="1">
      <c r="F1410" s="168"/>
    </row>
    <row r="1411" ht="38.25" customHeight="1">
      <c r="F1411" s="168"/>
    </row>
    <row r="1412" ht="38.25" customHeight="1">
      <c r="F1412" s="168"/>
    </row>
    <row r="1413" ht="38.25" customHeight="1">
      <c r="F1413" s="168"/>
    </row>
    <row r="1414" ht="38.25" customHeight="1">
      <c r="F1414" s="168"/>
    </row>
    <row r="1415" ht="38.25" customHeight="1">
      <c r="F1415" s="168"/>
    </row>
    <row r="1416" ht="38.25" customHeight="1">
      <c r="F1416" s="168"/>
    </row>
    <row r="1417" ht="38.25" customHeight="1">
      <c r="F1417" s="168"/>
    </row>
    <row r="1418" ht="38.25" customHeight="1">
      <c r="F1418" s="168"/>
    </row>
    <row r="1419" ht="38.25" customHeight="1">
      <c r="F1419" s="168"/>
    </row>
    <row r="1420" ht="38.25" customHeight="1">
      <c r="F1420" s="168"/>
    </row>
    <row r="1421" ht="38.25" customHeight="1">
      <c r="F1421" s="168"/>
    </row>
    <row r="1422" ht="38.25" customHeight="1">
      <c r="F1422" s="168"/>
    </row>
    <row r="1423" ht="38.25" customHeight="1">
      <c r="F1423" s="168"/>
    </row>
    <row r="1424" ht="38.25" customHeight="1">
      <c r="F1424" s="168"/>
    </row>
    <row r="1425" ht="38.25" customHeight="1">
      <c r="F1425" s="168"/>
    </row>
    <row r="1426" ht="38.25" customHeight="1">
      <c r="F1426" s="168"/>
    </row>
    <row r="1427" ht="38.25" customHeight="1">
      <c r="F1427" s="168"/>
    </row>
    <row r="1428" ht="38.25" customHeight="1">
      <c r="F1428" s="168"/>
    </row>
    <row r="1429" ht="38.25" customHeight="1">
      <c r="F1429" s="168"/>
    </row>
    <row r="1430" ht="38.25" customHeight="1">
      <c r="F1430" s="168"/>
    </row>
    <row r="1431" ht="38.25" customHeight="1">
      <c r="F1431" s="168"/>
    </row>
    <row r="1432" ht="38.25" customHeight="1">
      <c r="F1432" s="168"/>
    </row>
    <row r="1433" ht="38.25" customHeight="1">
      <c r="F1433" s="168"/>
    </row>
    <row r="1434" ht="38.25" customHeight="1">
      <c r="F1434" s="168"/>
    </row>
    <row r="1435" ht="38.25" customHeight="1">
      <c r="F1435" s="168"/>
    </row>
    <row r="1436" ht="38.25" customHeight="1">
      <c r="F1436" s="168"/>
    </row>
    <row r="1437" ht="38.25" customHeight="1">
      <c r="F1437" s="168"/>
    </row>
    <row r="1438" ht="38.25" customHeight="1">
      <c r="F1438" s="168"/>
    </row>
    <row r="1439" ht="38.25" customHeight="1">
      <c r="F1439" s="168"/>
    </row>
    <row r="1440" ht="38.25" customHeight="1">
      <c r="F1440" s="168"/>
    </row>
    <row r="1441" ht="38.25" customHeight="1">
      <c r="F1441" s="168"/>
    </row>
    <row r="1442" ht="38.25" customHeight="1">
      <c r="F1442" s="168"/>
    </row>
    <row r="1443" ht="38.25" customHeight="1">
      <c r="F1443" s="168"/>
    </row>
    <row r="1444" ht="38.25" customHeight="1">
      <c r="F1444" s="168"/>
    </row>
    <row r="1445" ht="38.25" customHeight="1">
      <c r="F1445" s="168"/>
    </row>
    <row r="1446" ht="38.25" customHeight="1">
      <c r="F1446" s="168"/>
    </row>
    <row r="1447" ht="38.25" customHeight="1">
      <c r="F1447" s="168"/>
    </row>
    <row r="1448" ht="38.25" customHeight="1">
      <c r="F1448" s="168"/>
    </row>
    <row r="1449" ht="38.25" customHeight="1">
      <c r="F1449" s="168"/>
    </row>
    <row r="1450" ht="38.25" customHeight="1">
      <c r="F1450" s="168"/>
    </row>
    <row r="1451" ht="38.25" customHeight="1">
      <c r="F1451" s="168"/>
    </row>
    <row r="1452" ht="38.25" customHeight="1">
      <c r="F1452" s="168"/>
    </row>
    <row r="1453" ht="38.25" customHeight="1">
      <c r="F1453" s="168"/>
    </row>
    <row r="1454" ht="38.25" customHeight="1">
      <c r="F1454" s="168"/>
    </row>
    <row r="1455" ht="38.25" customHeight="1">
      <c r="F1455" s="168"/>
    </row>
    <row r="1456" ht="38.25" customHeight="1">
      <c r="F1456" s="168"/>
    </row>
    <row r="1457" ht="38.25" customHeight="1">
      <c r="F1457" s="168"/>
    </row>
    <row r="1458" ht="38.25" customHeight="1">
      <c r="F1458" s="168"/>
    </row>
    <row r="1459" ht="38.25" customHeight="1">
      <c r="F1459" s="168"/>
    </row>
    <row r="1460" ht="38.25" customHeight="1">
      <c r="F1460" s="168"/>
    </row>
    <row r="1461" ht="38.25" customHeight="1">
      <c r="F1461" s="168"/>
    </row>
    <row r="1462" ht="38.25" customHeight="1">
      <c r="F1462" s="168"/>
    </row>
    <row r="1463" ht="38.25" customHeight="1">
      <c r="F1463" s="168"/>
    </row>
  </sheetData>
  <sheetProtection formatCells="0" insertRows="0" deleteRows="0" autoFilter="0"/>
  <mergeCells count="2">
    <mergeCell ref="D5:F5"/>
    <mergeCell ref="A3:G3"/>
  </mergeCells>
  <printOptions horizontalCentered="1"/>
  <pageMargins left="0.7874015748031497" right="0.7874015748031497" top="0.7480314960629921" bottom="0.7086614173228347" header="0.5118110236220472" footer="0.5118110236220472"/>
  <pageSetup horizontalDpi="600" verticalDpi="600" orientation="portrait" paperSize="9" scale="89" r:id="rId1"/>
  <headerFooter alignWithMargins="0">
    <oddHeader>&amp;L&amp;"ＭＳ Ｐゴシック,太字"（一斉改選用 R1）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kaori otsuki</dc:creator>
  <cp:keywords/>
  <dc:description/>
  <cp:lastModifiedBy>今井 祐美（全社協民生部）</cp:lastModifiedBy>
  <cp:lastPrinted>2019-09-27T03:30:32Z</cp:lastPrinted>
  <dcterms:created xsi:type="dcterms:W3CDTF">2004-05-27T06:03:01Z</dcterms:created>
  <dcterms:modified xsi:type="dcterms:W3CDTF">2019-09-27T05:19:34Z</dcterms:modified>
  <cp:category/>
  <cp:version/>
  <cp:contentType/>
  <cp:contentStatus/>
</cp:coreProperties>
</file>